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'Лист1'!$A$1:$H$151</definedName>
  </definedNames>
  <calcPr fullCalcOnLoad="1"/>
</workbook>
</file>

<file path=xl/sharedStrings.xml><?xml version="1.0" encoding="utf-8"?>
<sst xmlns="http://schemas.openxmlformats.org/spreadsheetml/2006/main" count="96" uniqueCount="64">
  <si>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</si>
  <si>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</si>
  <si>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</si>
  <si>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</si>
  <si>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</si>
  <si>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</si>
  <si>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</si>
  <si>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</si>
  <si>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</si>
  <si>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</si>
  <si>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</si>
  <si>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</si>
  <si>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</si>
  <si>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</si>
  <si>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</si>
  <si>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</si>
  <si>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</si>
  <si>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</si>
  <si>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</si>
  <si>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</si>
  <si>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</si>
  <si>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</si>
  <si>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</si>
  <si>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</si>
  <si>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КУ "Попаснянська дитяча школа мистецтв"</t>
  </si>
  <si>
    <t>Попаснянська районна державна адміністрація</t>
  </si>
  <si>
    <t>овочі та фрукти</t>
  </si>
  <si>
    <t>сир твердий</t>
  </si>
  <si>
    <t>соки</t>
  </si>
  <si>
    <t>КП "Районний краєзнавчий музей"</t>
  </si>
  <si>
    <t>Управління соціального захисту населення</t>
  </si>
  <si>
    <t>Управління фінансів</t>
  </si>
  <si>
    <t>Комунальна організація (установа, заклад) "Попаснянський районний центр соціальної реабілітації дітей-інвалідів "Лелека"</t>
  </si>
  <si>
    <t>канцтовари</t>
  </si>
  <si>
    <t>м’ясопродукти</t>
  </si>
  <si>
    <t>відділ освіти попаснянської РДА</t>
  </si>
  <si>
    <t>хлібопродукти різні</t>
  </si>
  <si>
    <t>кондитерські вироби</t>
  </si>
  <si>
    <t xml:space="preserve">природній газ </t>
  </si>
  <si>
    <t>ФОП або ТОВ</t>
  </si>
  <si>
    <t>послуги їдалень (організація харчування дітей Попаснянської багатопрофільної гімназії № 25)</t>
  </si>
  <si>
    <t>Фізична особа підприємець Тодорова Ірина Сергіївна,                  код2122610489,                 м.Попасна</t>
  </si>
  <si>
    <t>Послуги з організації гарячого харчування для учнів 1-4 класів, дітей-сиріт та учнів з пільгових категорій</t>
  </si>
  <si>
    <t>Природний газ</t>
  </si>
  <si>
    <t>ТОВ АС код 31915956</t>
  </si>
  <si>
    <t>природний газ</t>
  </si>
  <si>
    <t>ФОП "БАТІЩЕВ СЕРГІЙ ОЛЕКСАНДРОВИЧ" код 3001320050 , м.Лисичанськ</t>
  </si>
  <si>
    <t>хек свіжеморожений</t>
  </si>
  <si>
    <t>м’ясо в асортименті</t>
  </si>
  <si>
    <t>молоко пастеризоване, молоко згущене</t>
  </si>
  <si>
    <t>ТОВАРИСТВО З ОБМЕЖЕНОЮ ВІДПОВІДАЛЬНІСТЮ "УКРТРАНССЕРВІС-ГРУП" код 39869593 м.Харьків</t>
  </si>
  <si>
    <t xml:space="preserve">послуги з організації гарячого харчування учнів у Попаснянській загальноосвітній школі І-ІІІ ступенів №21 </t>
  </si>
  <si>
    <t xml:space="preserve">Фізична особа підприємець Тодорова Ірина Сергіївна
#2122610489 </t>
  </si>
  <si>
    <t>Платформа м'яка з двома небиткими кутовими дзеркалами і безпечною бульбашковою колоною</t>
  </si>
  <si>
    <t xml:space="preserve">ТОВАРИСТВО З ОБМЕЖЕНОЮ ВІДПОВІДАЛЬНІСТЮ "ВИРОБНИЧА КОМПАНІЯ "СИЛА СПОРТУ", Полтавська область, с.Кам"яні потоки
#42031701 </t>
  </si>
  <si>
    <t>нафта і дистилянти</t>
  </si>
  <si>
    <t>ТОВ "ПАРУС" код31337633 , м.Сєвєродонецьк, вул. Б.Лещини</t>
  </si>
  <si>
    <t xml:space="preserve">Лабораторні реактиви </t>
  </si>
  <si>
    <t xml:space="preserve">ТОВ "АЛІУС", м.Харьків
код 37660925 </t>
  </si>
  <si>
    <t>Інформація щодо здійснення закупівель через систему PROZORRO  бюджетними установами Попаснянського району за період з 01.01.2019 по 31.03.2019(включно)</t>
  </si>
  <si>
    <t>Товариство з обмеженою відповідальністю "Параллель-М ЛТД"
код24316073</t>
  </si>
  <si>
    <t xml:space="preserve">Бензин моторний марки А-92; дизельне паливо </t>
  </si>
  <si>
    <t xml:space="preserve">15860000-4 Кава, чай та супутня продукція </t>
  </si>
  <si>
    <t xml:space="preserve">ФОП "БАТІЩЕВ СЕРГІЙ ОЛЕКСАНДРОВИЧ" код3001320050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</si>
</sst>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/>
    </xf>
    <xf numFmtId="0" fontId="42" fillId="33" borderId="14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33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5" fillId="0" borderId="17" xfId="0" applyNumberFormat="1" applyFont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2" fontId="45" fillId="34" borderId="16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2" fontId="44" fillId="0" borderId="16" xfId="0" applyNumberFormat="1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2" fontId="42" fillId="33" borderId="2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7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vertical="top"/>
    </xf>
    <xf numFmtId="0" fontId="47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2" fillId="0" borderId="1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2" fontId="47" fillId="0" borderId="10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5" fillId="34" borderId="16" xfId="0" applyFont="1" applyFill="1" applyBorder="1" applyAlignment="1">
      <alignment horizontal="left" vertical="center" wrapText="1"/>
    </xf>
    <xf numFmtId="0" fontId="45" fillId="34" borderId="21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lef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left" vertical="top" wrapText="1"/>
    </xf>
    <xf numFmtId="0" fontId="45" fillId="34" borderId="21" xfId="0" applyFont="1" applyFill="1" applyBorder="1" applyAlignment="1">
      <alignment horizontal="left" vertical="top" wrapText="1"/>
    </xf>
    <xf numFmtId="0" fontId="45" fillId="34" borderId="18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6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left" wrapText="1"/>
    </xf>
    <xf numFmtId="0" fontId="45" fillId="34" borderId="18" xfId="0" applyFont="1" applyFill="1" applyBorder="1" applyAlignment="1">
      <alignment horizontal="left" wrapText="1"/>
    </xf>
    <xf numFmtId="0" fontId="47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2" fontId="47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view="pageBreakPreview" zoomScale="86" zoomScaleSheetLayoutView="86" zoomScalePageLayoutView="0" workbookViewId="0" topLeftCell="A43">
      <selection activeCell="G149" sqref="G149"/>
    </sheetView>
  </sheetViews>
  <sheetFormatPr defaultColWidth="9.140625" defaultRowHeight="15"/>
  <cols>
    <col min="2" max="2" width="20.140625" style="0" customWidth="1"/>
    <col min="3" max="3" width="11.28125" style="0" customWidth="1"/>
    <col min="4" max="4" width="33.00390625" style="0" customWidth="1"/>
    <col min="5" max="5" width="17.57421875" style="0" customWidth="1"/>
    <col min="6" max="6" width="16.28125" style="0" customWidth="1"/>
    <col min="7" max="7" width="13.8515625" style="0" customWidth="1"/>
    <col min="8" max="8" width="16.28125" style="0" customWidth="1"/>
  </cols>
  <sheetData>
    <row r="1" spans="1:7" ht="49.5" customHeight="1" thickBot="1">
      <c r="A1" s="105" t="s">
        <v>59</v>
      </c>
      <c r="B1" s="105"/>
      <c r="C1" s="105"/>
      <c r="D1" s="105"/>
      <c r="E1" s="105"/>
      <c r="F1" s="105"/>
      <c r="G1" s="105"/>
    </row>
    <row r="2" spans="1:8" ht="45">
      <c r="A2" s="4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20</v>
      </c>
      <c r="G2" s="57" t="s">
        <v>21</v>
      </c>
      <c r="H2" s="57" t="s">
        <v>39</v>
      </c>
    </row>
    <row r="3" spans="1:8" ht="18" customHeight="1">
      <c r="A3" s="106">
        <v>1</v>
      </c>
      <c r="B3" s="87" t="s">
        <v>13</v>
      </c>
      <c r="C3" s="10"/>
      <c r="D3" s="11"/>
      <c r="E3" s="12"/>
      <c r="F3" s="12"/>
      <c r="G3" s="13">
        <f aca="true" t="shared" si="0" ref="G3:G8">E3-F3</f>
        <v>0</v>
      </c>
      <c r="H3" s="61"/>
    </row>
    <row r="4" spans="1:8" ht="15.75">
      <c r="A4" s="106"/>
      <c r="B4" s="88"/>
      <c r="C4" s="10"/>
      <c r="D4" s="11"/>
      <c r="E4" s="12"/>
      <c r="F4" s="12"/>
      <c r="G4" s="13">
        <f t="shared" si="0"/>
        <v>0</v>
      </c>
      <c r="H4" s="61"/>
    </row>
    <row r="5" spans="1:8" ht="15.75">
      <c r="A5" s="106"/>
      <c r="B5" s="88"/>
      <c r="C5" s="10"/>
      <c r="D5" s="11"/>
      <c r="E5" s="12"/>
      <c r="F5" s="12"/>
      <c r="G5" s="13">
        <f t="shared" si="0"/>
        <v>0</v>
      </c>
      <c r="H5" s="61"/>
    </row>
    <row r="6" spans="1:8" ht="15.75">
      <c r="A6" s="106"/>
      <c r="B6" s="88"/>
      <c r="C6" s="10"/>
      <c r="D6" s="11"/>
      <c r="E6" s="12"/>
      <c r="F6" s="12"/>
      <c r="G6" s="13">
        <f t="shared" si="0"/>
        <v>0</v>
      </c>
      <c r="H6" s="61"/>
    </row>
    <row r="7" spans="1:8" ht="15.75">
      <c r="A7" s="106"/>
      <c r="B7" s="88"/>
      <c r="C7" s="10"/>
      <c r="D7" s="11"/>
      <c r="E7" s="12"/>
      <c r="F7" s="12"/>
      <c r="G7" s="13">
        <f t="shared" si="0"/>
        <v>0</v>
      </c>
      <c r="H7" s="61"/>
    </row>
    <row r="8" spans="1:8" ht="44.25" customHeight="1">
      <c r="A8" s="106"/>
      <c r="B8" s="97"/>
      <c r="C8" s="10"/>
      <c r="D8" s="20"/>
      <c r="E8" s="12"/>
      <c r="F8" s="12"/>
      <c r="G8" s="13">
        <f t="shared" si="0"/>
        <v>0</v>
      </c>
      <c r="H8" s="61"/>
    </row>
    <row r="9" spans="1:8" ht="18.75">
      <c r="A9" s="103" t="s">
        <v>4</v>
      </c>
      <c r="B9" s="104"/>
      <c r="C9" s="2">
        <f>SUM(C3:C8)</f>
        <v>0</v>
      </c>
      <c r="D9" s="1"/>
      <c r="E9" s="3">
        <f>SUM(E3:E8)</f>
        <v>0</v>
      </c>
      <c r="F9" s="3">
        <f>SUM(F3:F8)</f>
        <v>0</v>
      </c>
      <c r="G9" s="58">
        <f>SUM(G3:G8)</f>
        <v>0</v>
      </c>
      <c r="H9" s="61"/>
    </row>
    <row r="10" spans="1:8" ht="31.5" customHeight="1">
      <c r="A10" s="85">
        <v>2</v>
      </c>
      <c r="B10" s="87" t="s">
        <v>5</v>
      </c>
      <c r="C10" s="10"/>
      <c r="D10" s="11"/>
      <c r="E10" s="12"/>
      <c r="F10" s="12"/>
      <c r="G10" s="13">
        <f>E10-F10</f>
        <v>0</v>
      </c>
      <c r="H10" s="61"/>
    </row>
    <row r="11" spans="1:8" ht="15.75">
      <c r="A11" s="86"/>
      <c r="B11" s="97"/>
      <c r="C11" s="48"/>
      <c r="D11" s="48"/>
      <c r="E11" s="23"/>
      <c r="F11" s="23"/>
      <c r="G11" s="13">
        <f>E11-F11</f>
        <v>0</v>
      </c>
      <c r="H11" s="61"/>
    </row>
    <row r="12" spans="1:8" ht="18.75">
      <c r="A12" s="89" t="s">
        <v>4</v>
      </c>
      <c r="B12" s="89"/>
      <c r="C12" s="2">
        <f>SUM(C10:C11)</f>
        <v>0</v>
      </c>
      <c r="D12" s="2"/>
      <c r="E12" s="3">
        <f>SUM(E10:E11)</f>
        <v>0</v>
      </c>
      <c r="F12" s="3">
        <f>SUM(F10:F11)</f>
        <v>0</v>
      </c>
      <c r="G12" s="58">
        <f>SUM(G10:G11)</f>
        <v>0</v>
      </c>
      <c r="H12" s="61"/>
    </row>
    <row r="13" spans="1:8" ht="30">
      <c r="A13" s="85">
        <v>3</v>
      </c>
      <c r="B13" s="87" t="s">
        <v>6</v>
      </c>
      <c r="C13" s="10">
        <v>1</v>
      </c>
      <c r="D13" s="66" t="s">
        <v>45</v>
      </c>
      <c r="E13" s="12">
        <v>1376550</v>
      </c>
      <c r="F13" s="12">
        <v>1319550</v>
      </c>
      <c r="G13" s="12">
        <f>E13-F13</f>
        <v>57000</v>
      </c>
      <c r="H13" s="63" t="s">
        <v>44</v>
      </c>
    </row>
    <row r="14" spans="1:8" ht="15.75">
      <c r="A14" s="86"/>
      <c r="B14" s="88"/>
      <c r="C14" s="10"/>
      <c r="D14" s="10"/>
      <c r="E14" s="12"/>
      <c r="F14" s="12"/>
      <c r="G14" s="13">
        <f>E14-F14</f>
        <v>0</v>
      </c>
      <c r="H14" s="61"/>
    </row>
    <row r="15" spans="1:8" ht="15.75">
      <c r="A15" s="86"/>
      <c r="B15" s="88"/>
      <c r="C15" s="10"/>
      <c r="D15" s="10"/>
      <c r="E15" s="12"/>
      <c r="F15" s="12"/>
      <c r="G15" s="13">
        <f>E15-F15</f>
        <v>0</v>
      </c>
      <c r="H15" s="61"/>
    </row>
    <row r="16" spans="1:8" ht="15.75">
      <c r="A16" s="86"/>
      <c r="B16" s="88"/>
      <c r="C16" s="10"/>
      <c r="D16" s="10"/>
      <c r="E16" s="12"/>
      <c r="F16" s="12"/>
      <c r="G16" s="13">
        <f>E16-F16</f>
        <v>0</v>
      </c>
      <c r="H16" s="61"/>
    </row>
    <row r="17" spans="1:8" ht="18" customHeight="1">
      <c r="A17" s="86"/>
      <c r="B17" s="97"/>
      <c r="C17" s="10"/>
      <c r="D17" s="38"/>
      <c r="E17" s="12"/>
      <c r="F17" s="12"/>
      <c r="G17" s="13">
        <f>E17-F17</f>
        <v>0</v>
      </c>
      <c r="H17" s="61"/>
    </row>
    <row r="18" spans="1:8" ht="18.75">
      <c r="A18" s="89" t="s">
        <v>4</v>
      </c>
      <c r="B18" s="89"/>
      <c r="C18" s="2">
        <f>SUM(C13:C17)</f>
        <v>1</v>
      </c>
      <c r="D18" s="2"/>
      <c r="E18" s="3">
        <f>SUM(E13:E17)</f>
        <v>1376550</v>
      </c>
      <c r="F18" s="3">
        <f>SUM(F13:F17)</f>
        <v>1319550</v>
      </c>
      <c r="G18" s="58">
        <f>SUM(G13:G17)</f>
        <v>57000</v>
      </c>
      <c r="H18" s="61"/>
    </row>
    <row r="19" spans="1:8" ht="93.75" customHeight="1">
      <c r="A19" s="72">
        <v>4</v>
      </c>
      <c r="B19" s="73" t="s">
        <v>7</v>
      </c>
      <c r="C19" s="10">
        <v>1</v>
      </c>
      <c r="D19" s="65" t="s">
        <v>40</v>
      </c>
      <c r="E19" s="22">
        <v>534395</v>
      </c>
      <c r="F19" s="12">
        <v>493346.3</v>
      </c>
      <c r="G19" s="12">
        <f>E19-F19</f>
        <v>41048.70000000001</v>
      </c>
      <c r="H19" s="80" t="s">
        <v>41</v>
      </c>
    </row>
    <row r="20" spans="1:8" ht="18.75">
      <c r="A20" s="89" t="s">
        <v>4</v>
      </c>
      <c r="B20" s="89"/>
      <c r="C20" s="2">
        <f>SUM(C19:C19)</f>
        <v>1</v>
      </c>
      <c r="D20" s="2"/>
      <c r="E20" s="3">
        <f>SUM(E19:E19)</f>
        <v>534395</v>
      </c>
      <c r="F20" s="3">
        <f>SUM(F19:F19)</f>
        <v>493346.3</v>
      </c>
      <c r="G20" s="58">
        <f>SUM(G19:G19)</f>
        <v>41048.70000000001</v>
      </c>
      <c r="H20" s="61"/>
    </row>
    <row r="21" spans="1:8" ht="94.5" customHeight="1">
      <c r="A21" s="69">
        <v>5</v>
      </c>
      <c r="B21" s="70" t="s">
        <v>8</v>
      </c>
      <c r="C21" s="10">
        <v>1</v>
      </c>
      <c r="D21" s="65" t="s">
        <v>42</v>
      </c>
      <c r="E21" s="12">
        <v>308550</v>
      </c>
      <c r="F21" s="12">
        <v>244999</v>
      </c>
      <c r="G21" s="12">
        <f>E21-F21</f>
        <v>63551</v>
      </c>
      <c r="H21" s="64" t="s">
        <v>41</v>
      </c>
    </row>
    <row r="22" spans="1:8" ht="18.75">
      <c r="A22" s="89" t="s">
        <v>4</v>
      </c>
      <c r="B22" s="89"/>
      <c r="C22" s="2">
        <f>SUM(C21:C21)</f>
        <v>1</v>
      </c>
      <c r="D22" s="2"/>
      <c r="E22" s="3">
        <v>308550</v>
      </c>
      <c r="F22" s="3">
        <v>244999</v>
      </c>
      <c r="G22" s="3">
        <f>E22-F22</f>
        <v>63551</v>
      </c>
      <c r="H22" s="61"/>
    </row>
    <row r="23" spans="1:8" ht="15.75">
      <c r="A23" s="85"/>
      <c r="B23" s="87" t="s">
        <v>35</v>
      </c>
      <c r="C23" s="20">
        <v>1</v>
      </c>
      <c r="D23" s="66" t="s">
        <v>27</v>
      </c>
      <c r="E23" s="12"/>
      <c r="F23" s="12"/>
      <c r="G23" s="13"/>
      <c r="H23" s="62"/>
    </row>
    <row r="24" spans="1:8" ht="69" customHeight="1">
      <c r="A24" s="86"/>
      <c r="B24" s="88"/>
      <c r="C24" s="20">
        <v>1</v>
      </c>
      <c r="D24" s="66" t="s">
        <v>34</v>
      </c>
      <c r="E24" s="12">
        <v>250470</v>
      </c>
      <c r="F24" s="12">
        <v>248208</v>
      </c>
      <c r="G24" s="12">
        <f>E24-F24</f>
        <v>2262</v>
      </c>
      <c r="H24" s="76" t="s">
        <v>46</v>
      </c>
    </row>
    <row r="25" spans="1:8" ht="71.25" customHeight="1">
      <c r="A25" s="86"/>
      <c r="B25" s="88"/>
      <c r="C25" s="20">
        <v>1</v>
      </c>
      <c r="D25" s="66" t="s">
        <v>48</v>
      </c>
      <c r="E25" s="12">
        <v>631225</v>
      </c>
      <c r="F25" s="12">
        <v>609656.5</v>
      </c>
      <c r="G25" s="12">
        <f>E25-F25</f>
        <v>21568.5</v>
      </c>
      <c r="H25" s="76" t="s">
        <v>46</v>
      </c>
    </row>
    <row r="26" spans="1:8" ht="54" customHeight="1">
      <c r="A26" s="86"/>
      <c r="B26" s="88"/>
      <c r="C26" s="20">
        <v>1</v>
      </c>
      <c r="D26" s="67" t="s">
        <v>47</v>
      </c>
      <c r="E26" s="12">
        <v>241500</v>
      </c>
      <c r="F26" s="12">
        <v>239775</v>
      </c>
      <c r="G26" s="12">
        <f>E26-F26</f>
        <v>1725</v>
      </c>
      <c r="H26" s="76" t="s">
        <v>46</v>
      </c>
    </row>
    <row r="27" spans="1:8" ht="73.5" customHeight="1">
      <c r="A27" s="86"/>
      <c r="B27" s="88"/>
      <c r="C27" s="20">
        <v>1</v>
      </c>
      <c r="D27" s="67" t="s">
        <v>49</v>
      </c>
      <c r="E27" s="22">
        <v>249440</v>
      </c>
      <c r="F27" s="22">
        <v>249361</v>
      </c>
      <c r="G27" s="12">
        <f>E27-F27</f>
        <v>79</v>
      </c>
      <c r="H27" s="76" t="s">
        <v>46</v>
      </c>
    </row>
    <row r="28" spans="1:8" ht="15.75">
      <c r="A28" s="86"/>
      <c r="B28" s="88"/>
      <c r="C28" s="20">
        <v>1</v>
      </c>
      <c r="D28" s="66" t="s">
        <v>33</v>
      </c>
      <c r="E28" s="22"/>
      <c r="F28" s="22"/>
      <c r="G28" s="13"/>
      <c r="H28" s="62"/>
    </row>
    <row r="29" spans="1:8" ht="66" customHeight="1">
      <c r="A29" s="86"/>
      <c r="B29" s="88"/>
      <c r="C29" s="20">
        <v>1</v>
      </c>
      <c r="D29" s="66" t="s">
        <v>28</v>
      </c>
      <c r="E29" s="22">
        <v>217485</v>
      </c>
      <c r="F29" s="22">
        <v>217395</v>
      </c>
      <c r="G29" s="12">
        <f>E29-F29</f>
        <v>90</v>
      </c>
      <c r="H29" s="76" t="s">
        <v>46</v>
      </c>
    </row>
    <row r="30" spans="1:8" ht="69" customHeight="1">
      <c r="A30" s="86"/>
      <c r="B30" s="88"/>
      <c r="C30" s="20">
        <v>1</v>
      </c>
      <c r="D30" s="66" t="s">
        <v>26</v>
      </c>
      <c r="E30" s="22">
        <v>232936</v>
      </c>
      <c r="F30" s="22">
        <v>232902</v>
      </c>
      <c r="G30" s="12">
        <f>E30-F30</f>
        <v>34</v>
      </c>
      <c r="H30" s="76" t="s">
        <v>46</v>
      </c>
    </row>
    <row r="31" spans="1:8" ht="66.75" customHeight="1">
      <c r="A31" s="86"/>
      <c r="B31" s="88"/>
      <c r="C31" s="20">
        <v>1</v>
      </c>
      <c r="D31" s="66" t="s">
        <v>36</v>
      </c>
      <c r="E31" s="22">
        <v>208197</v>
      </c>
      <c r="F31" s="22">
        <v>208179.06</v>
      </c>
      <c r="G31" s="12">
        <f>E31-F31</f>
        <v>17.94000000000233</v>
      </c>
      <c r="H31" s="76" t="s">
        <v>46</v>
      </c>
    </row>
    <row r="32" spans="1:8" ht="120" customHeight="1">
      <c r="A32" s="86"/>
      <c r="B32" s="88"/>
      <c r="C32" s="75">
        <v>1</v>
      </c>
      <c r="D32" s="65" t="s">
        <v>53</v>
      </c>
      <c r="E32" s="22">
        <v>107000</v>
      </c>
      <c r="F32" s="22">
        <v>99999.96</v>
      </c>
      <c r="G32" s="12">
        <f>E32-F32</f>
        <v>7000.039999999994</v>
      </c>
      <c r="H32" s="76" t="s">
        <v>54</v>
      </c>
    </row>
    <row r="33" spans="1:8" ht="67.5" customHeight="1">
      <c r="A33" s="86"/>
      <c r="B33" s="88"/>
      <c r="C33" s="20">
        <v>1</v>
      </c>
      <c r="D33" s="67" t="s">
        <v>37</v>
      </c>
      <c r="E33" s="22">
        <v>263202</v>
      </c>
      <c r="F33" s="22">
        <v>263175.8</v>
      </c>
      <c r="G33" s="12">
        <f>E33-F33</f>
        <v>26.20000000001164</v>
      </c>
      <c r="H33" s="76" t="s">
        <v>46</v>
      </c>
    </row>
    <row r="34" spans="1:8" ht="18.75">
      <c r="A34" s="89" t="s">
        <v>4</v>
      </c>
      <c r="B34" s="89"/>
      <c r="C34" s="2">
        <f>SUM(C23:C33)</f>
        <v>11</v>
      </c>
      <c r="D34" s="2"/>
      <c r="E34" s="3">
        <f>SUM(E23:E33)</f>
        <v>2401455</v>
      </c>
      <c r="F34" s="3">
        <f>SUM(F23:F33)</f>
        <v>2368652.32</v>
      </c>
      <c r="G34" s="58">
        <f>SUM(G23:G33)</f>
        <v>32802.68000000001</v>
      </c>
      <c r="H34" s="61"/>
    </row>
    <row r="35" spans="1:8" ht="49.5" customHeight="1">
      <c r="A35" s="79"/>
      <c r="B35" s="93" t="s">
        <v>9</v>
      </c>
      <c r="C35" s="36">
        <v>1</v>
      </c>
      <c r="D35" s="82" t="s">
        <v>57</v>
      </c>
      <c r="E35" s="126">
        <v>418000</v>
      </c>
      <c r="F35" s="126">
        <v>349275.83</v>
      </c>
      <c r="G35" s="126">
        <f>E35-F35</f>
        <v>68724.16999999998</v>
      </c>
      <c r="H35" s="127" t="s">
        <v>58</v>
      </c>
    </row>
    <row r="36" spans="1:8" ht="87" customHeight="1">
      <c r="A36" s="79"/>
      <c r="B36" s="123"/>
      <c r="C36" s="81">
        <v>1</v>
      </c>
      <c r="D36" s="125" t="s">
        <v>62</v>
      </c>
      <c r="E36" s="124">
        <v>10500</v>
      </c>
      <c r="F36" s="84">
        <v>8960</v>
      </c>
      <c r="G36" s="84">
        <f>E36-F36</f>
        <v>1540</v>
      </c>
      <c r="H36" s="78" t="s">
        <v>63</v>
      </c>
    </row>
    <row r="37" spans="1:8" ht="93.75" customHeight="1">
      <c r="A37" s="79"/>
      <c r="B37" s="123"/>
      <c r="C37" s="81">
        <v>1</v>
      </c>
      <c r="D37" s="125" t="s">
        <v>61</v>
      </c>
      <c r="E37" s="84">
        <v>883200</v>
      </c>
      <c r="F37" s="84">
        <v>705640</v>
      </c>
      <c r="G37" s="84">
        <f>E37-F37</f>
        <v>177560</v>
      </c>
      <c r="H37" s="78" t="s">
        <v>60</v>
      </c>
    </row>
    <row r="38" spans="1:8" ht="40.5" customHeight="1">
      <c r="A38" s="72">
        <v>7</v>
      </c>
      <c r="B38" s="94"/>
      <c r="C38" s="10">
        <v>1</v>
      </c>
      <c r="D38" s="68" t="s">
        <v>43</v>
      </c>
      <c r="E38" s="84">
        <v>1912680</v>
      </c>
      <c r="F38" s="84">
        <v>1909440</v>
      </c>
      <c r="G38" s="84">
        <f>E38-F38</f>
        <v>3240</v>
      </c>
      <c r="H38" s="83" t="s">
        <v>44</v>
      </c>
    </row>
    <row r="39" spans="1:8" ht="18.75">
      <c r="A39" s="89" t="s">
        <v>4</v>
      </c>
      <c r="B39" s="89"/>
      <c r="C39" s="2">
        <f>SUM(C35:C38)</f>
        <v>4</v>
      </c>
      <c r="D39" s="2"/>
      <c r="E39" s="3">
        <f>SUM(E35:E38)</f>
        <v>3224380</v>
      </c>
      <c r="F39" s="3">
        <f>SUM(F35:F38)</f>
        <v>2973315.83</v>
      </c>
      <c r="G39" s="58">
        <f>SUM(G35:G38)</f>
        <v>251064.16999999998</v>
      </c>
      <c r="H39" s="61"/>
    </row>
    <row r="40" spans="1:8" ht="15.75" customHeight="1">
      <c r="A40" s="98">
        <v>8</v>
      </c>
      <c r="B40" s="87" t="s">
        <v>10</v>
      </c>
      <c r="C40" s="10"/>
      <c r="D40" s="10"/>
      <c r="E40" s="12"/>
      <c r="F40" s="12"/>
      <c r="G40" s="13">
        <f>E40-F40</f>
        <v>0</v>
      </c>
      <c r="H40" s="61"/>
    </row>
    <row r="41" spans="1:8" ht="15.75">
      <c r="A41" s="99"/>
      <c r="B41" s="88"/>
      <c r="C41" s="43"/>
      <c r="D41" s="43"/>
      <c r="E41" s="12"/>
      <c r="F41" s="12"/>
      <c r="G41" s="13">
        <f>E41-F41</f>
        <v>0</v>
      </c>
      <c r="H41" s="61"/>
    </row>
    <row r="42" spans="1:8" ht="15.75">
      <c r="A42" s="121"/>
      <c r="B42" s="97"/>
      <c r="C42" s="53"/>
      <c r="D42" s="53"/>
      <c r="E42" s="12"/>
      <c r="F42" s="12"/>
      <c r="G42" s="13">
        <f>E42-F42</f>
        <v>0</v>
      </c>
      <c r="H42" s="61"/>
    </row>
    <row r="43" spans="1:8" ht="18.75">
      <c r="A43" s="89" t="s">
        <v>4</v>
      </c>
      <c r="B43" s="89"/>
      <c r="C43" s="2">
        <f>SUM(C40:C42)</f>
        <v>0</v>
      </c>
      <c r="D43" s="2"/>
      <c r="E43" s="3">
        <f>SUM(E40:E42)</f>
        <v>0</v>
      </c>
      <c r="F43" s="3">
        <f>SUM(F40:F42)</f>
        <v>0</v>
      </c>
      <c r="G43" s="58">
        <f>E43-F43</f>
        <v>0</v>
      </c>
      <c r="H43" s="61"/>
    </row>
    <row r="44" spans="1:8" ht="35.25" customHeight="1">
      <c r="A44" s="117">
        <v>9</v>
      </c>
      <c r="B44" s="87" t="s">
        <v>11</v>
      </c>
      <c r="C44" s="10"/>
      <c r="D44" s="33"/>
      <c r="E44" s="12"/>
      <c r="F44" s="12"/>
      <c r="G44" s="13">
        <f>E44-F44</f>
        <v>0</v>
      </c>
      <c r="H44" s="61"/>
    </row>
    <row r="45" spans="1:8" ht="15.75">
      <c r="A45" s="118"/>
      <c r="B45" s="88"/>
      <c r="C45" s="10"/>
      <c r="D45" s="10"/>
      <c r="E45" s="12"/>
      <c r="F45" s="12"/>
      <c r="G45" s="13">
        <f aca="true" t="shared" si="1" ref="G45:G85">E45-F45</f>
        <v>0</v>
      </c>
      <c r="H45" s="61"/>
    </row>
    <row r="46" spans="1:8" ht="15.75">
      <c r="A46" s="118"/>
      <c r="B46" s="88"/>
      <c r="C46" s="10"/>
      <c r="D46" s="10"/>
      <c r="E46" s="12"/>
      <c r="F46" s="12"/>
      <c r="G46" s="13">
        <f t="shared" si="1"/>
        <v>0</v>
      </c>
      <c r="H46" s="61"/>
    </row>
    <row r="47" spans="1:8" ht="15.75">
      <c r="A47" s="118"/>
      <c r="B47" s="88"/>
      <c r="C47" s="10"/>
      <c r="D47" s="10"/>
      <c r="E47" s="12"/>
      <c r="F47" s="12"/>
      <c r="G47" s="13">
        <f t="shared" si="1"/>
        <v>0</v>
      </c>
      <c r="H47" s="61"/>
    </row>
    <row r="48" spans="1:8" ht="15.75">
      <c r="A48" s="118"/>
      <c r="B48" s="88"/>
      <c r="C48" s="19"/>
      <c r="D48" s="19"/>
      <c r="E48" s="12"/>
      <c r="F48" s="12"/>
      <c r="G48" s="13">
        <f t="shared" si="1"/>
        <v>0</v>
      </c>
      <c r="H48" s="61"/>
    </row>
    <row r="49" spans="1:8" ht="15.75">
      <c r="A49" s="118"/>
      <c r="B49" s="88"/>
      <c r="C49" s="19"/>
      <c r="D49" s="19"/>
      <c r="E49" s="12"/>
      <c r="F49" s="12"/>
      <c r="G49" s="13">
        <f t="shared" si="1"/>
        <v>0</v>
      </c>
      <c r="H49" s="61"/>
    </row>
    <row r="50" spans="1:8" ht="15.75">
      <c r="A50" s="118"/>
      <c r="B50" s="88"/>
      <c r="C50" s="20"/>
      <c r="D50" s="20"/>
      <c r="E50" s="12"/>
      <c r="F50" s="12"/>
      <c r="G50" s="13">
        <f t="shared" si="1"/>
        <v>0</v>
      </c>
      <c r="H50" s="61"/>
    </row>
    <row r="51" spans="1:8" ht="15.75">
      <c r="A51" s="118"/>
      <c r="B51" s="88"/>
      <c r="C51" s="20"/>
      <c r="D51" s="20"/>
      <c r="E51" s="12"/>
      <c r="F51" s="12"/>
      <c r="G51" s="13">
        <f t="shared" si="1"/>
        <v>0</v>
      </c>
      <c r="H51" s="61"/>
    </row>
    <row r="52" spans="1:8" ht="16.5" customHeight="1">
      <c r="A52" s="118"/>
      <c r="B52" s="97"/>
      <c r="C52" s="20"/>
      <c r="D52" s="20"/>
      <c r="E52" s="12"/>
      <c r="F52" s="12"/>
      <c r="G52" s="13">
        <f t="shared" si="1"/>
        <v>0</v>
      </c>
      <c r="H52" s="61"/>
    </row>
    <row r="53" spans="1:8" ht="18.75">
      <c r="A53" s="89" t="s">
        <v>4</v>
      </c>
      <c r="B53" s="89"/>
      <c r="C53" s="2">
        <f>SUM(C44:C52)</f>
        <v>0</v>
      </c>
      <c r="D53" s="2"/>
      <c r="E53" s="3">
        <f>SUM(E44:E52)</f>
        <v>0</v>
      </c>
      <c r="F53" s="3">
        <f>SUM(F44:F52)</f>
        <v>0</v>
      </c>
      <c r="G53" s="58">
        <f>SUM(G44:G52)</f>
        <v>0</v>
      </c>
      <c r="H53" s="61"/>
    </row>
    <row r="54" spans="1:8" ht="21.75" customHeight="1">
      <c r="A54" s="122">
        <v>10</v>
      </c>
      <c r="B54" s="87" t="s">
        <v>12</v>
      </c>
      <c r="C54" s="10"/>
      <c r="D54" s="10"/>
      <c r="E54" s="12"/>
      <c r="F54" s="12"/>
      <c r="G54" s="13">
        <f t="shared" si="1"/>
        <v>0</v>
      </c>
      <c r="H54" s="61"/>
    </row>
    <row r="55" spans="1:8" ht="15.75">
      <c r="A55" s="122"/>
      <c r="B55" s="88"/>
      <c r="C55" s="10"/>
      <c r="D55" s="10"/>
      <c r="E55" s="12"/>
      <c r="F55" s="12"/>
      <c r="G55" s="13">
        <f t="shared" si="1"/>
        <v>0</v>
      </c>
      <c r="H55" s="61"/>
    </row>
    <row r="56" spans="1:8" ht="15.75">
      <c r="A56" s="122"/>
      <c r="B56" s="88"/>
      <c r="C56" s="10"/>
      <c r="D56" s="10"/>
      <c r="E56" s="12"/>
      <c r="F56" s="12"/>
      <c r="G56" s="13">
        <f t="shared" si="1"/>
        <v>0</v>
      </c>
      <c r="H56" s="61"/>
    </row>
    <row r="57" spans="1:8" ht="15.75">
      <c r="A57" s="122"/>
      <c r="B57" s="88"/>
      <c r="C57" s="10"/>
      <c r="D57" s="10"/>
      <c r="E57" s="12"/>
      <c r="F57" s="12"/>
      <c r="G57" s="13">
        <f t="shared" si="1"/>
        <v>0</v>
      </c>
      <c r="H57" s="61"/>
    </row>
    <row r="58" spans="1:8" ht="15.75">
      <c r="A58" s="122"/>
      <c r="B58" s="88"/>
      <c r="C58" s="10"/>
      <c r="D58" s="10"/>
      <c r="E58" s="12"/>
      <c r="F58" s="12"/>
      <c r="G58" s="13">
        <f t="shared" si="1"/>
        <v>0</v>
      </c>
      <c r="H58" s="61"/>
    </row>
    <row r="59" spans="1:8" ht="15.75">
      <c r="A59" s="122"/>
      <c r="B59" s="88"/>
      <c r="C59" s="10"/>
      <c r="D59" s="10"/>
      <c r="E59" s="12"/>
      <c r="F59" s="12"/>
      <c r="G59" s="13">
        <f t="shared" si="1"/>
        <v>0</v>
      </c>
      <c r="H59" s="61"/>
    </row>
    <row r="60" spans="1:8" ht="17.25" customHeight="1">
      <c r="A60" s="122"/>
      <c r="B60" s="88"/>
      <c r="C60" s="10"/>
      <c r="D60" s="10"/>
      <c r="E60" s="12"/>
      <c r="F60" s="12"/>
      <c r="G60" s="13">
        <f t="shared" si="1"/>
        <v>0</v>
      </c>
      <c r="H60" s="61"/>
    </row>
    <row r="61" spans="1:8" ht="17.25" customHeight="1">
      <c r="A61" s="122"/>
      <c r="B61" s="88"/>
      <c r="C61" s="10"/>
      <c r="D61" s="10"/>
      <c r="E61" s="12"/>
      <c r="F61" s="12"/>
      <c r="G61" s="13">
        <f t="shared" si="1"/>
        <v>0</v>
      </c>
      <c r="H61" s="61"/>
    </row>
    <row r="62" spans="1:8" ht="15.75">
      <c r="A62" s="122"/>
      <c r="B62" s="88"/>
      <c r="C62" s="10"/>
      <c r="D62" s="10"/>
      <c r="E62" s="12"/>
      <c r="F62" s="12"/>
      <c r="G62" s="13">
        <f t="shared" si="1"/>
        <v>0</v>
      </c>
      <c r="H62" s="61"/>
    </row>
    <row r="63" spans="1:8" ht="17.25" customHeight="1">
      <c r="A63" s="122"/>
      <c r="B63" s="88"/>
      <c r="C63" s="10"/>
      <c r="D63" s="10"/>
      <c r="E63" s="12"/>
      <c r="F63" s="12"/>
      <c r="G63" s="13">
        <f t="shared" si="1"/>
        <v>0</v>
      </c>
      <c r="H63" s="61"/>
    </row>
    <row r="64" spans="1:8" ht="17.25" customHeight="1">
      <c r="A64" s="122"/>
      <c r="B64" s="88"/>
      <c r="C64" s="10"/>
      <c r="D64" s="10"/>
      <c r="E64" s="12"/>
      <c r="F64" s="12"/>
      <c r="G64" s="13">
        <f t="shared" si="1"/>
        <v>0</v>
      </c>
      <c r="H64" s="61"/>
    </row>
    <row r="65" spans="1:8" ht="17.25" customHeight="1">
      <c r="A65" s="122"/>
      <c r="B65" s="88"/>
      <c r="C65" s="10"/>
      <c r="D65" s="10"/>
      <c r="E65" s="12"/>
      <c r="F65" s="12"/>
      <c r="G65" s="13">
        <f t="shared" si="1"/>
        <v>0</v>
      </c>
      <c r="H65" s="61"/>
    </row>
    <row r="66" spans="1:8" ht="17.25" customHeight="1">
      <c r="A66" s="122"/>
      <c r="B66" s="88"/>
      <c r="C66" s="10"/>
      <c r="D66" s="10"/>
      <c r="E66" s="12"/>
      <c r="F66" s="12"/>
      <c r="G66" s="13">
        <f t="shared" si="1"/>
        <v>0</v>
      </c>
      <c r="H66" s="61"/>
    </row>
    <row r="67" spans="1:8" ht="15.75">
      <c r="A67" s="122"/>
      <c r="B67" s="88"/>
      <c r="C67" s="10"/>
      <c r="D67" s="10"/>
      <c r="E67" s="12"/>
      <c r="F67" s="12"/>
      <c r="G67" s="13">
        <f t="shared" si="1"/>
        <v>0</v>
      </c>
      <c r="H67" s="61"/>
    </row>
    <row r="68" spans="1:8" ht="15.75">
      <c r="A68" s="122"/>
      <c r="B68" s="97"/>
      <c r="C68" s="10"/>
      <c r="D68" s="10"/>
      <c r="E68" s="12"/>
      <c r="F68" s="12"/>
      <c r="G68" s="13">
        <f t="shared" si="1"/>
        <v>0</v>
      </c>
      <c r="H68" s="61"/>
    </row>
    <row r="69" spans="1:8" ht="18.75">
      <c r="A69" s="103" t="s">
        <v>4</v>
      </c>
      <c r="B69" s="104"/>
      <c r="C69" s="2">
        <f>SUM(C54:C68)</f>
        <v>0</v>
      </c>
      <c r="D69" s="2"/>
      <c r="E69" s="3">
        <f>SUM(E54:E68)</f>
        <v>0</v>
      </c>
      <c r="F69" s="3">
        <f>SUM(F54:F68)</f>
        <v>0</v>
      </c>
      <c r="G69" s="58">
        <f>SUM(G54:G68)</f>
        <v>0</v>
      </c>
      <c r="H69" s="61"/>
    </row>
    <row r="70" spans="1:8" ht="36.75" customHeight="1">
      <c r="A70" s="98">
        <v>11</v>
      </c>
      <c r="B70" s="87" t="s">
        <v>14</v>
      </c>
      <c r="C70" s="10"/>
      <c r="D70" s="10"/>
      <c r="E70" s="22"/>
      <c r="F70" s="12"/>
      <c r="G70" s="13">
        <f t="shared" si="1"/>
        <v>0</v>
      </c>
      <c r="H70" s="61"/>
    </row>
    <row r="71" spans="1:8" ht="15.75">
      <c r="A71" s="99"/>
      <c r="B71" s="88"/>
      <c r="C71" s="10"/>
      <c r="D71" s="10"/>
      <c r="E71" s="22"/>
      <c r="F71" s="12"/>
      <c r="G71" s="13">
        <f t="shared" si="1"/>
        <v>0</v>
      </c>
      <c r="H71" s="61"/>
    </row>
    <row r="72" spans="1:8" ht="21" customHeight="1">
      <c r="A72" s="99"/>
      <c r="B72" s="88"/>
      <c r="C72" s="10"/>
      <c r="D72" s="10"/>
      <c r="E72" s="22"/>
      <c r="F72" s="12"/>
      <c r="G72" s="13">
        <f t="shared" si="1"/>
        <v>0</v>
      </c>
      <c r="H72" s="61"/>
    </row>
    <row r="73" spans="1:8" ht="21" customHeight="1">
      <c r="A73" s="99"/>
      <c r="B73" s="88"/>
      <c r="C73" s="10"/>
      <c r="D73" s="10"/>
      <c r="E73" s="22"/>
      <c r="F73" s="12"/>
      <c r="G73" s="13">
        <f t="shared" si="1"/>
        <v>0</v>
      </c>
      <c r="H73" s="61"/>
    </row>
    <row r="74" spans="1:8" ht="21" customHeight="1">
      <c r="A74" s="99"/>
      <c r="B74" s="88"/>
      <c r="C74" s="10"/>
      <c r="D74" s="10"/>
      <c r="E74" s="22"/>
      <c r="F74" s="12"/>
      <c r="G74" s="13">
        <f t="shared" si="1"/>
        <v>0</v>
      </c>
      <c r="H74" s="61"/>
    </row>
    <row r="75" spans="1:8" ht="15.75">
      <c r="A75" s="99"/>
      <c r="B75" s="88"/>
      <c r="C75" s="14"/>
      <c r="D75" s="27"/>
      <c r="E75" s="12"/>
      <c r="F75" s="12"/>
      <c r="G75" s="13">
        <f t="shared" si="1"/>
        <v>0</v>
      </c>
      <c r="H75" s="61"/>
    </row>
    <row r="76" spans="1:8" ht="21" customHeight="1">
      <c r="A76" s="99"/>
      <c r="B76" s="88"/>
      <c r="C76" s="14"/>
      <c r="D76" s="14"/>
      <c r="E76" s="12"/>
      <c r="F76" s="12"/>
      <c r="G76" s="13">
        <f t="shared" si="1"/>
        <v>0</v>
      </c>
      <c r="H76" s="61"/>
    </row>
    <row r="77" spans="1:8" ht="21" customHeight="1">
      <c r="A77" s="99"/>
      <c r="B77" s="88"/>
      <c r="C77" s="20"/>
      <c r="D77" s="20"/>
      <c r="E77" s="12"/>
      <c r="F77" s="12"/>
      <c r="G77" s="13">
        <f>E77-F77</f>
        <v>0</v>
      </c>
      <c r="H77" s="61"/>
    </row>
    <row r="78" spans="1:8" ht="21" customHeight="1">
      <c r="A78" s="99"/>
      <c r="B78" s="97"/>
      <c r="C78" s="20"/>
      <c r="D78" s="20"/>
      <c r="E78" s="12"/>
      <c r="F78" s="12"/>
      <c r="G78" s="13">
        <f>E78-F78</f>
        <v>0</v>
      </c>
      <c r="H78" s="61"/>
    </row>
    <row r="79" spans="1:8" ht="18.75">
      <c r="A79" s="89" t="s">
        <v>4</v>
      </c>
      <c r="B79" s="89"/>
      <c r="C79" s="2">
        <f>SUM(C70:C78)</f>
        <v>0</v>
      </c>
      <c r="D79" s="2"/>
      <c r="E79" s="3">
        <f>SUM(E70:E78)</f>
        <v>0</v>
      </c>
      <c r="F79" s="3">
        <f>SUM(F70:F78)</f>
        <v>0</v>
      </c>
      <c r="G79" s="58">
        <f>SUM(G70:G78)</f>
        <v>0</v>
      </c>
      <c r="H79" s="61"/>
    </row>
    <row r="80" spans="1:8" ht="106.5" customHeight="1">
      <c r="A80" s="69">
        <v>12</v>
      </c>
      <c r="B80" s="70" t="s">
        <v>15</v>
      </c>
      <c r="C80" s="10">
        <v>1</v>
      </c>
      <c r="D80" s="10" t="s">
        <v>38</v>
      </c>
      <c r="E80" s="12">
        <v>1052163</v>
      </c>
      <c r="F80" s="12">
        <v>629823.9</v>
      </c>
      <c r="G80" s="12">
        <f>E80-F80</f>
        <v>422339.1</v>
      </c>
      <c r="H80" s="77" t="s">
        <v>50</v>
      </c>
    </row>
    <row r="81" spans="1:8" ht="18.75">
      <c r="A81" s="89" t="s">
        <v>4</v>
      </c>
      <c r="B81" s="89"/>
      <c r="C81" s="2">
        <f>SUM(C80:C80)</f>
        <v>1</v>
      </c>
      <c r="D81" s="2"/>
      <c r="E81" s="3">
        <f>SUM(E80:E80)</f>
        <v>1052163</v>
      </c>
      <c r="F81" s="3">
        <f>SUM(F80:F80)</f>
        <v>629823.9</v>
      </c>
      <c r="G81" s="58">
        <f>SUM(G80:G80)</f>
        <v>422339.1</v>
      </c>
      <c r="H81" s="61"/>
    </row>
    <row r="82" spans="1:8" ht="114.75" customHeight="1">
      <c r="A82" s="71">
        <v>13</v>
      </c>
      <c r="B82" s="70" t="s">
        <v>16</v>
      </c>
      <c r="C82" s="10">
        <v>1</v>
      </c>
      <c r="D82" s="74" t="s">
        <v>47</v>
      </c>
      <c r="E82" s="12">
        <v>4900</v>
      </c>
      <c r="F82" s="12">
        <v>4830</v>
      </c>
      <c r="G82" s="13">
        <f t="shared" si="1"/>
        <v>70</v>
      </c>
      <c r="H82" s="76" t="s">
        <v>46</v>
      </c>
    </row>
    <row r="83" spans="1:8" ht="18.75">
      <c r="A83" s="89" t="s">
        <v>4</v>
      </c>
      <c r="B83" s="89"/>
      <c r="C83" s="2">
        <f>SUM(C82:C82)</f>
        <v>1</v>
      </c>
      <c r="D83" s="2"/>
      <c r="E83" s="3">
        <f>SUM(E82:E82)</f>
        <v>4900</v>
      </c>
      <c r="F83" s="3">
        <f>SUM(F82:F82)</f>
        <v>4830</v>
      </c>
      <c r="G83" s="58">
        <f>SUM(G82:G82)</f>
        <v>70</v>
      </c>
      <c r="H83" s="61"/>
    </row>
    <row r="84" spans="1:8" ht="15.75" customHeight="1">
      <c r="A84" s="98">
        <v>14</v>
      </c>
      <c r="B84" s="90" t="s">
        <v>17</v>
      </c>
      <c r="C84" s="10"/>
      <c r="D84" s="38"/>
      <c r="E84" s="12"/>
      <c r="F84" s="12"/>
      <c r="G84" s="13">
        <f t="shared" si="1"/>
        <v>0</v>
      </c>
      <c r="H84" s="61"/>
    </row>
    <row r="85" spans="1:8" ht="87" customHeight="1">
      <c r="A85" s="99"/>
      <c r="B85" s="91"/>
      <c r="C85" s="10"/>
      <c r="D85" s="67" t="s">
        <v>51</v>
      </c>
      <c r="E85" s="12">
        <v>293165</v>
      </c>
      <c r="F85" s="12">
        <v>262999</v>
      </c>
      <c r="G85" s="13">
        <f t="shared" si="1"/>
        <v>30166</v>
      </c>
      <c r="H85" s="78" t="s">
        <v>52</v>
      </c>
    </row>
    <row r="86" spans="1:8" ht="15.75">
      <c r="A86" s="121"/>
      <c r="B86" s="92"/>
      <c r="C86" s="50"/>
      <c r="D86" s="51"/>
      <c r="E86" s="12"/>
      <c r="F86" s="12"/>
      <c r="G86" s="13">
        <f>E86-F86</f>
        <v>0</v>
      </c>
      <c r="H86" s="61"/>
    </row>
    <row r="87" spans="1:8" ht="18.75">
      <c r="A87" s="89" t="s">
        <v>4</v>
      </c>
      <c r="B87" s="89"/>
      <c r="C87" s="2">
        <f>SUM(C84:C86)</f>
        <v>0</v>
      </c>
      <c r="D87" s="2"/>
      <c r="E87" s="3">
        <f>SUM(E84:E86)</f>
        <v>293165</v>
      </c>
      <c r="F87" s="3">
        <f>SUM(F84:F86)</f>
        <v>262999</v>
      </c>
      <c r="G87" s="58">
        <f>SUM(G84:G86)</f>
        <v>30166</v>
      </c>
      <c r="H87" s="61"/>
    </row>
    <row r="88" spans="1:8" ht="27.75" customHeight="1">
      <c r="A88" s="85">
        <v>15</v>
      </c>
      <c r="B88" s="90" t="s">
        <v>18</v>
      </c>
      <c r="C88" s="10"/>
      <c r="D88" s="10"/>
      <c r="E88" s="12"/>
      <c r="F88" s="12"/>
      <c r="G88" s="13"/>
      <c r="H88" s="61"/>
    </row>
    <row r="89" spans="1:8" ht="15.75">
      <c r="A89" s="86"/>
      <c r="B89" s="91"/>
      <c r="C89" s="20"/>
      <c r="D89" s="20"/>
      <c r="E89" s="12"/>
      <c r="F89" s="12"/>
      <c r="G89" s="13">
        <f>E89-F89</f>
        <v>0</v>
      </c>
      <c r="H89" s="61"/>
    </row>
    <row r="90" spans="1:8" ht="15.75">
      <c r="A90" s="86"/>
      <c r="B90" s="91"/>
      <c r="C90" s="20"/>
      <c r="D90" s="20"/>
      <c r="E90" s="12"/>
      <c r="F90" s="12"/>
      <c r="G90" s="13">
        <f>E90-F90</f>
        <v>0</v>
      </c>
      <c r="H90" s="61"/>
    </row>
    <row r="91" spans="1:8" ht="15.75">
      <c r="A91" s="86"/>
      <c r="B91" s="91"/>
      <c r="C91" s="20"/>
      <c r="D91" s="20"/>
      <c r="E91" s="12"/>
      <c r="F91" s="12"/>
      <c r="G91" s="13">
        <f>E91-F91</f>
        <v>0</v>
      </c>
      <c r="H91" s="61"/>
    </row>
    <row r="92" spans="1:8" ht="15.75">
      <c r="A92" s="86"/>
      <c r="B92" s="92"/>
      <c r="C92" s="20"/>
      <c r="D92" s="25"/>
      <c r="E92" s="13"/>
      <c r="F92" s="13"/>
      <c r="G92" s="13">
        <f>E92-F92</f>
        <v>0</v>
      </c>
      <c r="H92" s="61"/>
    </row>
    <row r="93" spans="1:8" ht="18.75">
      <c r="A93" s="89" t="s">
        <v>4</v>
      </c>
      <c r="B93" s="89"/>
      <c r="C93" s="2">
        <f>SUM(C88:C92)</f>
        <v>0</v>
      </c>
      <c r="D93" s="2"/>
      <c r="E93" s="6">
        <f>SUM(E88:E92)</f>
        <v>0</v>
      </c>
      <c r="F93" s="6">
        <f>SUM(F88:F92)</f>
        <v>0</v>
      </c>
      <c r="G93" s="58">
        <f>SUM(G88:G92)</f>
        <v>0</v>
      </c>
      <c r="H93" s="61"/>
    </row>
    <row r="94" spans="1:8" ht="15.75" customHeight="1">
      <c r="A94" s="106">
        <v>16</v>
      </c>
      <c r="B94" s="87" t="s">
        <v>23</v>
      </c>
      <c r="C94" s="16"/>
      <c r="D94" s="16"/>
      <c r="E94" s="17"/>
      <c r="F94" s="17"/>
      <c r="G94" s="13">
        <f>E94-F94</f>
        <v>0</v>
      </c>
      <c r="H94" s="61"/>
    </row>
    <row r="95" spans="1:8" ht="15.75">
      <c r="A95" s="106"/>
      <c r="B95" s="88"/>
      <c r="C95" s="16"/>
      <c r="D95" s="16"/>
      <c r="E95" s="17"/>
      <c r="F95" s="17"/>
      <c r="G95" s="13">
        <f>E95-F95</f>
        <v>0</v>
      </c>
      <c r="H95" s="61"/>
    </row>
    <row r="96" spans="1:8" ht="15.75">
      <c r="A96" s="106"/>
      <c r="B96" s="88"/>
      <c r="C96" s="16"/>
      <c r="D96" s="16"/>
      <c r="E96" s="17"/>
      <c r="F96" s="17"/>
      <c r="G96" s="13">
        <f>E96-F96</f>
        <v>0</v>
      </c>
      <c r="H96" s="61"/>
    </row>
    <row r="97" spans="1:8" ht="15.75">
      <c r="A97" s="106"/>
      <c r="B97" s="88"/>
      <c r="C97" s="24"/>
      <c r="D97" s="24"/>
      <c r="E97" s="17"/>
      <c r="F97" s="17"/>
      <c r="G97" s="21">
        <f aca="true" t="shared" si="2" ref="G97:G109">E97-F97</f>
        <v>0</v>
      </c>
      <c r="H97" s="61"/>
    </row>
    <row r="98" spans="1:8" ht="15.75">
      <c r="A98" s="106"/>
      <c r="B98" s="88"/>
      <c r="C98" s="26"/>
      <c r="D98" s="26"/>
      <c r="E98" s="17"/>
      <c r="F98" s="17"/>
      <c r="G98" s="21">
        <f t="shared" si="2"/>
        <v>0</v>
      </c>
      <c r="H98" s="61"/>
    </row>
    <row r="99" spans="1:8" ht="15.75">
      <c r="A99" s="106"/>
      <c r="B99" s="88"/>
      <c r="C99" s="26"/>
      <c r="D99" s="26"/>
      <c r="E99" s="17"/>
      <c r="F99" s="17"/>
      <c r="G99" s="21">
        <f t="shared" si="2"/>
        <v>0</v>
      </c>
      <c r="H99" s="61"/>
    </row>
    <row r="100" spans="1:8" ht="15.75">
      <c r="A100" s="106"/>
      <c r="B100" s="88"/>
      <c r="C100" s="40"/>
      <c r="D100" s="40"/>
      <c r="E100" s="17"/>
      <c r="F100" s="17"/>
      <c r="G100" s="21">
        <f t="shared" si="2"/>
        <v>0</v>
      </c>
      <c r="H100" s="61"/>
    </row>
    <row r="101" spans="1:8" ht="15.75">
      <c r="A101" s="106"/>
      <c r="B101" s="88"/>
      <c r="C101" s="40"/>
      <c r="D101" s="40"/>
      <c r="E101" s="17"/>
      <c r="F101" s="17"/>
      <c r="G101" s="21">
        <f t="shared" si="2"/>
        <v>0</v>
      </c>
      <c r="H101" s="61"/>
    </row>
    <row r="102" spans="1:8" ht="15.75">
      <c r="A102" s="106"/>
      <c r="B102" s="88"/>
      <c r="C102" s="40"/>
      <c r="D102" s="40"/>
      <c r="E102" s="17"/>
      <c r="F102" s="17"/>
      <c r="G102" s="21">
        <f t="shared" si="2"/>
        <v>0</v>
      </c>
      <c r="H102" s="61"/>
    </row>
    <row r="103" spans="1:8" ht="15.75">
      <c r="A103" s="106"/>
      <c r="B103" s="88"/>
      <c r="C103" s="40"/>
      <c r="D103" s="40"/>
      <c r="E103" s="17"/>
      <c r="F103" s="17"/>
      <c r="G103" s="21">
        <f t="shared" si="2"/>
        <v>0</v>
      </c>
      <c r="H103" s="61"/>
    </row>
    <row r="104" spans="1:8" ht="15.75">
      <c r="A104" s="106"/>
      <c r="B104" s="88"/>
      <c r="C104" s="40"/>
      <c r="D104" s="40"/>
      <c r="E104" s="17"/>
      <c r="F104" s="17"/>
      <c r="G104" s="21">
        <f t="shared" si="2"/>
        <v>0</v>
      </c>
      <c r="H104" s="61"/>
    </row>
    <row r="105" spans="1:8" ht="15.75">
      <c r="A105" s="106"/>
      <c r="B105" s="88"/>
      <c r="C105" s="40"/>
      <c r="D105" s="40"/>
      <c r="E105" s="17"/>
      <c r="F105" s="17"/>
      <c r="G105" s="21">
        <f t="shared" si="2"/>
        <v>0</v>
      </c>
      <c r="H105" s="61"/>
    </row>
    <row r="106" spans="1:8" ht="15.75">
      <c r="A106" s="106"/>
      <c r="B106" s="88"/>
      <c r="C106" s="40"/>
      <c r="D106" s="40"/>
      <c r="E106" s="17"/>
      <c r="F106" s="17"/>
      <c r="G106" s="21">
        <f t="shared" si="2"/>
        <v>0</v>
      </c>
      <c r="H106" s="61"/>
    </row>
    <row r="107" spans="1:8" ht="15.75">
      <c r="A107" s="106"/>
      <c r="B107" s="88"/>
      <c r="C107" s="40"/>
      <c r="D107" s="40"/>
      <c r="E107" s="17"/>
      <c r="F107" s="17"/>
      <c r="G107" s="21">
        <f t="shared" si="2"/>
        <v>0</v>
      </c>
      <c r="H107" s="61"/>
    </row>
    <row r="108" spans="1:8" ht="15.75">
      <c r="A108" s="106"/>
      <c r="B108" s="88"/>
      <c r="C108" s="40"/>
      <c r="D108" s="40"/>
      <c r="E108" s="17"/>
      <c r="F108" s="17"/>
      <c r="G108" s="21">
        <f t="shared" si="2"/>
        <v>0</v>
      </c>
      <c r="H108" s="61"/>
    </row>
    <row r="109" spans="1:8" ht="15.75">
      <c r="A109" s="106"/>
      <c r="B109" s="97"/>
      <c r="C109" s="40"/>
      <c r="D109" s="40"/>
      <c r="E109" s="17"/>
      <c r="F109" s="17"/>
      <c r="G109" s="21">
        <f t="shared" si="2"/>
        <v>0</v>
      </c>
      <c r="H109" s="61"/>
    </row>
    <row r="110" spans="1:8" ht="18.75">
      <c r="A110" s="103" t="s">
        <v>4</v>
      </c>
      <c r="B110" s="104"/>
      <c r="C110" s="18">
        <f>SUM(C94:C109)</f>
        <v>0</v>
      </c>
      <c r="D110" s="18"/>
      <c r="E110" s="15">
        <f>SUM(E94:E109)</f>
        <v>0</v>
      </c>
      <c r="F110" s="15">
        <f>SUM(F94:F109)</f>
        <v>0</v>
      </c>
      <c r="G110" s="59">
        <f>SUM(G94:G109)</f>
        <v>0</v>
      </c>
      <c r="H110" s="61"/>
    </row>
    <row r="111" spans="1:8" ht="18.75" customHeight="1">
      <c r="A111" s="95">
        <v>17</v>
      </c>
      <c r="B111" s="90" t="s">
        <v>24</v>
      </c>
      <c r="C111" s="45"/>
      <c r="D111" s="45"/>
      <c r="E111" s="47"/>
      <c r="F111" s="47"/>
      <c r="G111" s="21">
        <f>E111-F111</f>
        <v>0</v>
      </c>
      <c r="H111" s="61"/>
    </row>
    <row r="112" spans="1:8" ht="15.75">
      <c r="A112" s="96"/>
      <c r="B112" s="91"/>
      <c r="C112" s="16"/>
      <c r="D112" s="30"/>
      <c r="E112" s="23"/>
      <c r="F112" s="23"/>
      <c r="G112" s="21">
        <f>E112-F112</f>
        <v>0</v>
      </c>
      <c r="H112" s="61"/>
    </row>
    <row r="113" spans="1:8" ht="15.75">
      <c r="A113" s="96"/>
      <c r="B113" s="91"/>
      <c r="C113" s="52"/>
      <c r="D113" s="49"/>
      <c r="E113" s="23"/>
      <c r="F113" s="23"/>
      <c r="G113" s="21">
        <f>E113-F113</f>
        <v>0</v>
      </c>
      <c r="H113" s="61"/>
    </row>
    <row r="114" spans="1:8" ht="15.75">
      <c r="A114" s="96"/>
      <c r="B114" s="91"/>
      <c r="C114" s="55"/>
      <c r="D114" s="54"/>
      <c r="E114" s="23"/>
      <c r="F114" s="23"/>
      <c r="G114" s="21">
        <f aca="true" t="shared" si="3" ref="G114:G120">E114-F114</f>
        <v>0</v>
      </c>
      <c r="H114" s="61"/>
    </row>
    <row r="115" spans="1:8" ht="15.75">
      <c r="A115" s="96"/>
      <c r="B115" s="91"/>
      <c r="C115" s="55"/>
      <c r="D115" s="54"/>
      <c r="E115" s="23"/>
      <c r="F115" s="23"/>
      <c r="G115" s="21">
        <f t="shared" si="3"/>
        <v>0</v>
      </c>
      <c r="H115" s="61"/>
    </row>
    <row r="116" spans="1:8" ht="15.75">
      <c r="A116" s="96"/>
      <c r="B116" s="91"/>
      <c r="C116" s="55"/>
      <c r="D116" s="54"/>
      <c r="E116" s="23"/>
      <c r="F116" s="23"/>
      <c r="G116" s="21">
        <f t="shared" si="3"/>
        <v>0</v>
      </c>
      <c r="H116" s="61"/>
    </row>
    <row r="117" spans="1:8" ht="15.75">
      <c r="A117" s="96"/>
      <c r="B117" s="91"/>
      <c r="C117" s="55"/>
      <c r="D117" s="54"/>
      <c r="E117" s="23"/>
      <c r="F117" s="23"/>
      <c r="G117" s="21">
        <f t="shared" si="3"/>
        <v>0</v>
      </c>
      <c r="H117" s="61"/>
    </row>
    <row r="118" spans="1:8" ht="15.75">
      <c r="A118" s="96"/>
      <c r="B118" s="91"/>
      <c r="C118" s="55"/>
      <c r="D118" s="54"/>
      <c r="E118" s="23"/>
      <c r="F118" s="23"/>
      <c r="G118" s="21">
        <f t="shared" si="3"/>
        <v>0</v>
      </c>
      <c r="H118" s="61"/>
    </row>
    <row r="119" spans="1:8" ht="15.75">
      <c r="A119" s="96"/>
      <c r="B119" s="91"/>
      <c r="C119" s="55"/>
      <c r="D119" s="54"/>
      <c r="E119" s="23"/>
      <c r="F119" s="23"/>
      <c r="G119" s="21">
        <f t="shared" si="3"/>
        <v>0</v>
      </c>
      <c r="H119" s="61"/>
    </row>
    <row r="120" spans="1:8" ht="15.75">
      <c r="A120" s="96"/>
      <c r="B120" s="92"/>
      <c r="C120" s="55"/>
      <c r="D120" s="54"/>
      <c r="E120" s="23"/>
      <c r="F120" s="23"/>
      <c r="G120" s="21">
        <f t="shared" si="3"/>
        <v>0</v>
      </c>
      <c r="H120" s="61"/>
    </row>
    <row r="121" spans="1:8" ht="18.75">
      <c r="A121" s="89" t="s">
        <v>4</v>
      </c>
      <c r="B121" s="89"/>
      <c r="C121" s="18">
        <f>SUM(C111:C120)</f>
        <v>0</v>
      </c>
      <c r="D121" s="18"/>
      <c r="E121" s="15">
        <f>SUM(E111:E120)</f>
        <v>0</v>
      </c>
      <c r="F121" s="15">
        <f>SUM(F111:F120)</f>
        <v>0</v>
      </c>
      <c r="G121" s="59">
        <f>SUM(G111:G120)</f>
        <v>0</v>
      </c>
      <c r="H121" s="61"/>
    </row>
    <row r="122" spans="1:8" ht="57.75" customHeight="1">
      <c r="A122" s="95">
        <v>18</v>
      </c>
      <c r="B122" s="90" t="s">
        <v>25</v>
      </c>
      <c r="C122" s="26">
        <v>1</v>
      </c>
      <c r="D122" s="54" t="s">
        <v>55</v>
      </c>
      <c r="E122" s="17">
        <v>316000</v>
      </c>
      <c r="F122" s="17">
        <v>283260</v>
      </c>
      <c r="G122" s="21">
        <f aca="true" t="shared" si="4" ref="G122:G147">E122-F122</f>
        <v>32740</v>
      </c>
      <c r="H122" s="62" t="s">
        <v>56</v>
      </c>
    </row>
    <row r="123" spans="1:8" ht="15.75">
      <c r="A123" s="96"/>
      <c r="B123" s="91"/>
      <c r="C123" s="26"/>
      <c r="D123" s="26"/>
      <c r="E123" s="17"/>
      <c r="F123" s="17"/>
      <c r="G123" s="21">
        <f t="shared" si="4"/>
        <v>0</v>
      </c>
      <c r="H123" s="61"/>
    </row>
    <row r="124" spans="1:8" ht="15.75">
      <c r="A124" s="96"/>
      <c r="B124" s="91"/>
      <c r="C124" s="26"/>
      <c r="D124" s="26"/>
      <c r="E124" s="17"/>
      <c r="F124" s="17"/>
      <c r="G124" s="21">
        <f t="shared" si="4"/>
        <v>0</v>
      </c>
      <c r="H124" s="61"/>
    </row>
    <row r="125" spans="1:8" ht="15.75">
      <c r="A125" s="96"/>
      <c r="B125" s="92"/>
      <c r="C125" s="40"/>
      <c r="D125" s="40"/>
      <c r="E125" s="17"/>
      <c r="F125" s="17"/>
      <c r="G125" s="21">
        <f t="shared" si="4"/>
        <v>0</v>
      </c>
      <c r="H125" s="61"/>
    </row>
    <row r="126" spans="1:8" ht="18.75">
      <c r="A126" s="28"/>
      <c r="B126" s="28" t="s">
        <v>4</v>
      </c>
      <c r="C126" s="29">
        <f>SUM(C122:C125)</f>
        <v>1</v>
      </c>
      <c r="D126" s="29"/>
      <c r="E126" s="15">
        <f>SUM(E122:E125)</f>
        <v>316000</v>
      </c>
      <c r="F126" s="15">
        <f>SUM(F122:F125)</f>
        <v>283260</v>
      </c>
      <c r="G126" s="59">
        <f>SUM(G122:G125)</f>
        <v>32740</v>
      </c>
      <c r="H126" s="61"/>
    </row>
    <row r="127" spans="1:8" ht="47.25" customHeight="1">
      <c r="A127" s="110">
        <v>19</v>
      </c>
      <c r="B127" s="119" t="s">
        <v>29</v>
      </c>
      <c r="C127" s="31"/>
      <c r="D127" s="30"/>
      <c r="E127" s="17"/>
      <c r="F127" s="17"/>
      <c r="G127" s="21">
        <f t="shared" si="4"/>
        <v>0</v>
      </c>
      <c r="H127" s="61"/>
    </row>
    <row r="128" spans="1:8" ht="15.75">
      <c r="A128" s="112"/>
      <c r="B128" s="120"/>
      <c r="C128" s="39"/>
      <c r="D128" s="37"/>
      <c r="E128" s="17"/>
      <c r="F128" s="17"/>
      <c r="G128" s="21">
        <f t="shared" si="4"/>
        <v>0</v>
      </c>
      <c r="H128" s="61"/>
    </row>
    <row r="129" spans="1:8" ht="18.75">
      <c r="A129" s="32"/>
      <c r="B129" s="32" t="s">
        <v>4</v>
      </c>
      <c r="C129" s="29">
        <f>SUM(C127:C128)</f>
        <v>0</v>
      </c>
      <c r="D129" s="29"/>
      <c r="E129" s="15">
        <f>SUM(E127:E128)</f>
        <v>0</v>
      </c>
      <c r="F129" s="15">
        <f>SUM(F127:F128)</f>
        <v>0</v>
      </c>
      <c r="G129" s="59">
        <f>SUM(G127:G128)</f>
        <v>0</v>
      </c>
      <c r="H129" s="61"/>
    </row>
    <row r="130" spans="1:8" ht="47.25" customHeight="1">
      <c r="A130" s="110">
        <v>20</v>
      </c>
      <c r="B130" s="113" t="s">
        <v>30</v>
      </c>
      <c r="C130" s="36"/>
      <c r="D130" s="35"/>
      <c r="E130" s="17"/>
      <c r="F130" s="17"/>
      <c r="G130" s="21">
        <f t="shared" si="4"/>
        <v>0</v>
      </c>
      <c r="H130" s="61"/>
    </row>
    <row r="131" spans="1:8" ht="18.75">
      <c r="A131" s="111"/>
      <c r="B131" s="114"/>
      <c r="C131" s="36"/>
      <c r="D131" s="39"/>
      <c r="E131" s="17"/>
      <c r="F131" s="17"/>
      <c r="G131" s="21">
        <f t="shared" si="4"/>
        <v>0</v>
      </c>
      <c r="H131" s="61"/>
    </row>
    <row r="132" spans="1:8" ht="18.75">
      <c r="A132" s="111"/>
      <c r="B132" s="114"/>
      <c r="C132" s="36"/>
      <c r="D132" s="40"/>
      <c r="E132" s="17"/>
      <c r="F132" s="17"/>
      <c r="G132" s="21">
        <f t="shared" si="4"/>
        <v>0</v>
      </c>
      <c r="H132" s="61"/>
    </row>
    <row r="133" spans="1:8" ht="18.75">
      <c r="A133" s="111"/>
      <c r="B133" s="114"/>
      <c r="C133" s="36"/>
      <c r="D133" s="41"/>
      <c r="E133" s="17"/>
      <c r="F133" s="17"/>
      <c r="G133" s="21">
        <f t="shared" si="4"/>
        <v>0</v>
      </c>
      <c r="H133" s="61"/>
    </row>
    <row r="134" spans="1:8" ht="18.75">
      <c r="A134" s="111"/>
      <c r="B134" s="114"/>
      <c r="C134" s="36"/>
      <c r="D134" s="52"/>
      <c r="E134" s="17"/>
      <c r="F134" s="17"/>
      <c r="G134" s="21">
        <f t="shared" si="4"/>
        <v>0</v>
      </c>
      <c r="H134" s="61"/>
    </row>
    <row r="135" spans="1:8" ht="18.75">
      <c r="A135" s="112"/>
      <c r="B135" s="115"/>
      <c r="C135" s="36"/>
      <c r="D135" s="55"/>
      <c r="E135" s="17"/>
      <c r="F135" s="17"/>
      <c r="G135" s="21">
        <f t="shared" si="4"/>
        <v>0</v>
      </c>
      <c r="H135" s="61"/>
    </row>
    <row r="136" spans="1:8" ht="18.75">
      <c r="A136" s="34"/>
      <c r="B136" s="34" t="s">
        <v>4</v>
      </c>
      <c r="C136" s="29">
        <f>SUM(C130:C135)</f>
        <v>0</v>
      </c>
      <c r="D136" s="29"/>
      <c r="E136" s="15">
        <f>SUM(E130:E135)</f>
        <v>0</v>
      </c>
      <c r="F136" s="15">
        <f>SUM(F130:F135)</f>
        <v>0</v>
      </c>
      <c r="G136" s="59">
        <f>SUM(G130:G135)</f>
        <v>0</v>
      </c>
      <c r="H136" s="61"/>
    </row>
    <row r="137" spans="1:8" ht="31.5" customHeight="1">
      <c r="A137" s="110">
        <v>21</v>
      </c>
      <c r="B137" s="107" t="s">
        <v>31</v>
      </c>
      <c r="C137" s="39"/>
      <c r="D137" s="39"/>
      <c r="E137" s="17"/>
      <c r="F137" s="17"/>
      <c r="G137" s="21">
        <f t="shared" si="4"/>
        <v>0</v>
      </c>
      <c r="H137" s="61"/>
    </row>
    <row r="138" spans="1:8" ht="15.75">
      <c r="A138" s="111"/>
      <c r="B138" s="108"/>
      <c r="C138" s="55"/>
      <c r="D138" s="55"/>
      <c r="E138" s="17"/>
      <c r="F138" s="17"/>
      <c r="G138" s="21">
        <f t="shared" si="4"/>
        <v>0</v>
      </c>
      <c r="H138" s="61"/>
    </row>
    <row r="139" spans="1:8" ht="15.75">
      <c r="A139" s="112"/>
      <c r="B139" s="109"/>
      <c r="C139" s="56"/>
      <c r="D139" s="56"/>
      <c r="E139" s="17"/>
      <c r="F139" s="17"/>
      <c r="G139" s="21">
        <f t="shared" si="4"/>
        <v>0</v>
      </c>
      <c r="H139" s="61"/>
    </row>
    <row r="140" spans="1:8" ht="18.75">
      <c r="A140" s="34"/>
      <c r="B140" s="34" t="s">
        <v>4</v>
      </c>
      <c r="C140" s="29">
        <f>C137+C138+C139</f>
        <v>0</v>
      </c>
      <c r="D140" s="29"/>
      <c r="E140" s="15">
        <f>E137+E138+E139</f>
        <v>0</v>
      </c>
      <c r="F140" s="15">
        <f>F137+F138+F139</f>
        <v>0</v>
      </c>
      <c r="G140" s="59">
        <f>G137+G138+G139</f>
        <v>0</v>
      </c>
      <c r="H140" s="61"/>
    </row>
    <row r="141" spans="1:8" ht="15.75" customHeight="1">
      <c r="A141" s="100">
        <v>22</v>
      </c>
      <c r="B141" s="87" t="s">
        <v>32</v>
      </c>
      <c r="C141" s="44"/>
      <c r="D141" s="44"/>
      <c r="E141" s="17"/>
      <c r="F141" s="17"/>
      <c r="G141" s="21">
        <f t="shared" si="4"/>
        <v>0</v>
      </c>
      <c r="H141" s="61"/>
    </row>
    <row r="142" spans="1:8" ht="15.75" customHeight="1">
      <c r="A142" s="101"/>
      <c r="B142" s="88"/>
      <c r="C142" s="44"/>
      <c r="D142" s="44"/>
      <c r="E142" s="17"/>
      <c r="F142" s="17"/>
      <c r="G142" s="21">
        <f t="shared" si="4"/>
        <v>0</v>
      </c>
      <c r="H142" s="61"/>
    </row>
    <row r="143" spans="1:8" ht="15.75" customHeight="1">
      <c r="A143" s="101"/>
      <c r="B143" s="88"/>
      <c r="C143" s="44"/>
      <c r="D143" s="44"/>
      <c r="E143" s="17"/>
      <c r="F143" s="17"/>
      <c r="G143" s="21">
        <f t="shared" si="4"/>
        <v>0</v>
      </c>
      <c r="H143" s="61"/>
    </row>
    <row r="144" spans="1:8" ht="15.75" customHeight="1">
      <c r="A144" s="101"/>
      <c r="B144" s="88"/>
      <c r="C144" s="44"/>
      <c r="D144" s="44"/>
      <c r="E144" s="17"/>
      <c r="F144" s="17"/>
      <c r="G144" s="21">
        <f t="shared" si="4"/>
        <v>0</v>
      </c>
      <c r="H144" s="61"/>
    </row>
    <row r="145" spans="1:8" ht="15.75" customHeight="1">
      <c r="A145" s="101"/>
      <c r="B145" s="88"/>
      <c r="C145" s="44"/>
      <c r="D145" s="44"/>
      <c r="E145" s="17"/>
      <c r="F145" s="17"/>
      <c r="G145" s="21">
        <f t="shared" si="4"/>
        <v>0</v>
      </c>
      <c r="H145" s="61"/>
    </row>
    <row r="146" spans="1:8" ht="48" customHeight="1">
      <c r="A146" s="101"/>
      <c r="B146" s="88"/>
      <c r="C146" s="44"/>
      <c r="D146" s="44"/>
      <c r="E146" s="17"/>
      <c r="F146" s="17"/>
      <c r="G146" s="21">
        <f t="shared" si="4"/>
        <v>0</v>
      </c>
      <c r="H146" s="61"/>
    </row>
    <row r="147" spans="1:8" ht="15.75">
      <c r="A147" s="102"/>
      <c r="B147" s="97"/>
      <c r="C147" s="56"/>
      <c r="D147" s="56"/>
      <c r="E147" s="17"/>
      <c r="F147" s="17"/>
      <c r="G147" s="21">
        <f t="shared" si="4"/>
        <v>0</v>
      </c>
      <c r="H147" s="61"/>
    </row>
    <row r="148" spans="1:8" ht="18.75">
      <c r="A148" s="46"/>
      <c r="B148" s="42" t="s">
        <v>4</v>
      </c>
      <c r="C148" s="29">
        <f>SUM(C141:C147)</f>
        <v>0</v>
      </c>
      <c r="D148" s="44"/>
      <c r="E148" s="15">
        <f>SUM(E141:E147)</f>
        <v>0</v>
      </c>
      <c r="F148" s="29">
        <f>SUM(F141:F147)</f>
        <v>0</v>
      </c>
      <c r="G148" s="59">
        <f>SUM(G141:G147)</f>
        <v>0</v>
      </c>
      <c r="H148" s="61"/>
    </row>
    <row r="149" spans="1:8" ht="21.75" customHeight="1" thickBot="1">
      <c r="A149" s="116" t="s">
        <v>22</v>
      </c>
      <c r="B149" s="116"/>
      <c r="C149" s="7">
        <f>C9+C12+C18+C20+C22+C34+C39+C43+C53+C69+C79+C81+C83+C87+C93+C110+C121+C126+C129+C136+C140+C148</f>
        <v>21</v>
      </c>
      <c r="D149" s="8"/>
      <c r="E149" s="7">
        <f>E9+E12+E18+E20+E22+E34+E39+E43+E53+E69+E79+E81+E83+E87+E93+E110+E121+E126+E129+E136+E140+E148</f>
        <v>9511558</v>
      </c>
      <c r="F149" s="7">
        <f>F9+F12+F18+F20+F22+F34+F39+F43+F53+F69+F79+F81+F83+F87+F93+F110+F121+F126+F129+F136+F140+F148</f>
        <v>8580776.350000001</v>
      </c>
      <c r="G149" s="60">
        <f>G9+G12+G18+G20+G22+G34+G39+G43+G53+G69+G79+G81+G83+G87+G93+G110+G121+G126+G129+G136+G140+G148</f>
        <v>930781.6499999999</v>
      </c>
      <c r="H149" s="61"/>
    </row>
    <row r="151" ht="15">
      <c r="G151" s="9">
        <f>G149/E149*100</f>
        <v>9.785795870665982</v>
      </c>
    </row>
  </sheetData>
  <sheetProtection/>
  <mergeCells count="54">
    <mergeCell ref="B94:B109"/>
    <mergeCell ref="B44:B52"/>
    <mergeCell ref="A54:A68"/>
    <mergeCell ref="A34:B34"/>
    <mergeCell ref="A43:B43"/>
    <mergeCell ref="A40:A42"/>
    <mergeCell ref="B40:B42"/>
    <mergeCell ref="B137:B139"/>
    <mergeCell ref="A137:A139"/>
    <mergeCell ref="A130:A135"/>
    <mergeCell ref="B130:B135"/>
    <mergeCell ref="A149:B149"/>
    <mergeCell ref="A121:B121"/>
    <mergeCell ref="A127:A128"/>
    <mergeCell ref="B127:B128"/>
    <mergeCell ref="B122:B125"/>
    <mergeCell ref="A1:G1"/>
    <mergeCell ref="A22:B22"/>
    <mergeCell ref="A18:B18"/>
    <mergeCell ref="A9:B9"/>
    <mergeCell ref="A12:B12"/>
    <mergeCell ref="A20:B20"/>
    <mergeCell ref="A10:A11"/>
    <mergeCell ref="B10:B11"/>
    <mergeCell ref="A3:A8"/>
    <mergeCell ref="B3:B8"/>
    <mergeCell ref="A13:A17"/>
    <mergeCell ref="B13:B17"/>
    <mergeCell ref="A141:A147"/>
    <mergeCell ref="B141:B147"/>
    <mergeCell ref="A53:B53"/>
    <mergeCell ref="A69:B69"/>
    <mergeCell ref="A83:B83"/>
    <mergeCell ref="A87:B87"/>
    <mergeCell ref="A81:B81"/>
    <mergeCell ref="A79:B79"/>
    <mergeCell ref="A111:A120"/>
    <mergeCell ref="B54:B68"/>
    <mergeCell ref="A70:A78"/>
    <mergeCell ref="B111:B120"/>
    <mergeCell ref="A122:A125"/>
    <mergeCell ref="A39:B39"/>
    <mergeCell ref="B70:B78"/>
    <mergeCell ref="A44:A52"/>
    <mergeCell ref="A110:B110"/>
    <mergeCell ref="A94:A109"/>
    <mergeCell ref="A23:A33"/>
    <mergeCell ref="B23:B33"/>
    <mergeCell ref="A93:B93"/>
    <mergeCell ref="A88:A92"/>
    <mergeCell ref="B88:B92"/>
    <mergeCell ref="B35:B38"/>
    <mergeCell ref="A84:A86"/>
    <mergeCell ref="B84:B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3" manualBreakCount="3">
    <brk id="37" max="255" man="1"/>
    <brk id="53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2019-04-16T08:27:05Z</dcterms:modified>
  <cp:category/>
  <cp:version/>
  <cp:contentType/>
  <cp:contentStatus/>
</cp:coreProperties>
</file>