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<sst xmlns="http://schemas.openxmlformats.org/spreadsheetml/2006/main" count="35" uniqueCount="35">
  <si>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</si>
  <si>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</si>
  <si>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</si>
  <si>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</si>
  <si>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</si>
  <si>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</si>
  <si>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</si>
  <si>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</si>
  <si>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</si>
  <si>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</si>
  <si>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</si>
  <si>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</si>
  <si>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</si>
  <si>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</si>
  <si>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</si>
  <si>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</si>
  <si>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</si>
  <si>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</si>
  <si>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</si>
  <si>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</si>
  <si>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</si>
  <si>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</si>
  <si>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</si>
  <si>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</si>
  <si>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</si>
  <si>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</si>
  <si>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</si>
  <si>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</si>
  <si>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</si>
  <si>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</si>
  <si>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</si>
  <si>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</si>
  <si>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</si>
  <si>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</si>
  <si>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05.11.2018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</si>
</sst>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workbookViewId="0" topLeftCell="A1">
      <selection activeCell="F20" sqref="F20"/>
    </sheetView>
  </sheetViews>
  <sheetFormatPr defaultColWidth="9.00390625" defaultRowHeight="12.75"/>
  <cols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  <col min="13" max="13" width="9.25390625" style="0" hidden="1" customWidth="1"/>
    <col min="14" max="15" width="11.625" style="0" hidden="1" customWidth="1"/>
    <col min="16" max="16" width="9.25390625" style="0" hidden="1" customWidth="1"/>
  </cols>
  <sheetData>
    <row r="2" spans="1:12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</row>
    <row r="6" spans="1:16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 ht="12.75">
      <c r="A7" s="3">
        <v>12312200000</v>
      </c>
      <c r="B7" s="3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5" t="s">
        <v>17</v>
      </c>
      <c r="B8" s="6" t="s">
        <v>18</v>
      </c>
      <c r="C8" s="7">
        <v>1808728</v>
      </c>
      <c r="D8" s="7">
        <v>2099993</v>
      </c>
      <c r="E8" s="7">
        <v>1927465</v>
      </c>
      <c r="F8" s="7">
        <v>1681166.66</v>
      </c>
      <c r="G8" s="7">
        <v>0</v>
      </c>
      <c r="H8" s="7">
        <v>1679333.66</v>
      </c>
      <c r="I8" s="7">
        <v>1833</v>
      </c>
      <c r="J8" s="7">
        <v>1560</v>
      </c>
      <c r="K8" s="7">
        <f>E8-F8</f>
        <v>246298.34000000008</v>
      </c>
      <c r="L8" s="7">
        <f>D8-F8</f>
        <v>418826.3400000001</v>
      </c>
      <c r="M8" s="7">
        <f>IF(E8=0,0,(F8/E8)*100)</f>
        <v>87.2216439727829</v>
      </c>
      <c r="N8" s="7">
        <f>D8-H8</f>
        <v>420659.3400000001</v>
      </c>
      <c r="O8" s="7">
        <f>E8-H8</f>
        <v>248131.34000000008</v>
      </c>
      <c r="P8" s="7">
        <f>IF(E8=0,0,(H8/E8)*100)</f>
        <v>87.12654496968815</v>
      </c>
    </row>
    <row r="9" spans="1:16" ht="12.75">
      <c r="A9" s="5" t="s">
        <v>19</v>
      </c>
      <c r="B9" s="6" t="s">
        <v>20</v>
      </c>
      <c r="C9" s="7">
        <v>130106010</v>
      </c>
      <c r="D9" s="7">
        <v>133727868</v>
      </c>
      <c r="E9" s="7">
        <v>122654247</v>
      </c>
      <c r="F9" s="7">
        <v>100530834.69000003</v>
      </c>
      <c r="G9" s="7">
        <v>0</v>
      </c>
      <c r="H9" s="7">
        <v>96818599.98</v>
      </c>
      <c r="I9" s="7">
        <v>3712234.71</v>
      </c>
      <c r="J9" s="7">
        <v>3282622.36</v>
      </c>
      <c r="K9" s="7">
        <f>E9-F9</f>
        <v>22123412.309999973</v>
      </c>
      <c r="L9" s="7">
        <f>D9-F9</f>
        <v>33197033.309999973</v>
      </c>
      <c r="M9" s="7">
        <f>IF(E9=0,0,(F9/E9)*100)</f>
        <v>81.96278331071571</v>
      </c>
      <c r="N9" s="7">
        <f>D9-H9</f>
        <v>36909268.019999996</v>
      </c>
      <c r="O9" s="7">
        <f>E9-H9</f>
        <v>25835647.019999996</v>
      </c>
      <c r="P9" s="7">
        <f>IF(E9=0,0,(H9/E9)*100)</f>
        <v>78.93619858104057</v>
      </c>
    </row>
    <row r="10" spans="1:16" ht="12.75">
      <c r="A10" s="5" t="s">
        <v>21</v>
      </c>
      <c r="B10" s="6" t="s">
        <v>22</v>
      </c>
      <c r="C10" s="7">
        <v>72704403</v>
      </c>
      <c r="D10" s="7">
        <v>76576952</v>
      </c>
      <c r="E10" s="7">
        <v>71642095</v>
      </c>
      <c r="F10" s="7">
        <v>63340278.04000001</v>
      </c>
      <c r="G10" s="7">
        <v>0</v>
      </c>
      <c r="H10" s="7">
        <v>63059225.86</v>
      </c>
      <c r="I10" s="7">
        <v>281052.18</v>
      </c>
      <c r="J10" s="7">
        <v>0</v>
      </c>
      <c r="K10" s="7">
        <f>E10-F10</f>
        <v>8301816.959999993</v>
      </c>
      <c r="L10" s="7">
        <f>D10-F10</f>
        <v>13236673.959999993</v>
      </c>
      <c r="M10" s="7">
        <f>IF(E10=0,0,(F10/E10)*100)</f>
        <v>88.4120963240955</v>
      </c>
      <c r="N10" s="7">
        <f>D10-H10</f>
        <v>13517726.14</v>
      </c>
      <c r="O10" s="7">
        <f>E10-H10</f>
        <v>8582869.14</v>
      </c>
      <c r="P10" s="7">
        <f>IF(E10=0,0,(H10/E10)*100)</f>
        <v>88.01979598726139</v>
      </c>
    </row>
    <row r="11" spans="1:16" ht="12.75">
      <c r="A11" s="5" t="s">
        <v>23</v>
      </c>
      <c r="B11" s="6" t="s">
        <v>24</v>
      </c>
      <c r="C11" s="7">
        <v>152188113</v>
      </c>
      <c r="D11" s="7">
        <v>144582186.004</v>
      </c>
      <c r="E11" s="7">
        <v>136791197.004</v>
      </c>
      <c r="F11" s="7">
        <v>108982282.45</v>
      </c>
      <c r="G11" s="7">
        <v>0</v>
      </c>
      <c r="H11" s="7">
        <v>108877701.58999999</v>
      </c>
      <c r="I11" s="7">
        <v>104580.86</v>
      </c>
      <c r="J11" s="7">
        <v>11363530.58</v>
      </c>
      <c r="K11" s="7">
        <f>E11-F11</f>
        <v>27808914.554000005</v>
      </c>
      <c r="L11" s="7">
        <f>D11-F11</f>
        <v>35599903.554000005</v>
      </c>
      <c r="M11" s="7">
        <f>IF(E11=0,0,(F11/E11)*100)</f>
        <v>79.67053789785403</v>
      </c>
      <c r="N11" s="7">
        <f>D11-H11</f>
        <v>35704484.41400002</v>
      </c>
      <c r="O11" s="7">
        <f>E11-H11</f>
        <v>27913495.41400002</v>
      </c>
      <c r="P11" s="7">
        <f>IF(E11=0,0,(H11/E11)*100)</f>
        <v>79.59408498107975</v>
      </c>
    </row>
    <row r="12" spans="1:16" ht="12.75">
      <c r="A12" s="5" t="s">
        <v>25</v>
      </c>
      <c r="B12" s="6" t="s">
        <v>26</v>
      </c>
      <c r="C12" s="7">
        <v>15812926</v>
      </c>
      <c r="D12" s="7">
        <v>15134856</v>
      </c>
      <c r="E12" s="7">
        <v>13665531</v>
      </c>
      <c r="F12" s="7">
        <v>11555981.83</v>
      </c>
      <c r="G12" s="7">
        <v>0</v>
      </c>
      <c r="H12" s="7">
        <v>11371364.100000001</v>
      </c>
      <c r="I12" s="7">
        <v>184617.73</v>
      </c>
      <c r="J12" s="7">
        <v>0</v>
      </c>
      <c r="K12" s="7">
        <f>E12-F12</f>
        <v>2109549.17</v>
      </c>
      <c r="L12" s="7">
        <f>D12-F12</f>
        <v>3578874.17</v>
      </c>
      <c r="M12" s="7">
        <f>IF(E12=0,0,(F12/E12)*100)</f>
        <v>84.56299158810587</v>
      </c>
      <c r="N12" s="7">
        <f>D12-H12</f>
        <v>3763491.8999999985</v>
      </c>
      <c r="O12" s="7">
        <f>E12-H12</f>
        <v>2294166.8999999985</v>
      </c>
      <c r="P12" s="7">
        <f>IF(E12=0,0,(H12/E12)*100)</f>
        <v>83.21201788646194</v>
      </c>
    </row>
    <row r="13" spans="1:16" ht="12.75">
      <c r="A13" s="5" t="s">
        <v>27</v>
      </c>
      <c r="B13" s="6" t="s">
        <v>28</v>
      </c>
      <c r="C13" s="7">
        <v>2597697</v>
      </c>
      <c r="D13" s="7">
        <v>2368927</v>
      </c>
      <c r="E13" s="7">
        <v>2167001</v>
      </c>
      <c r="F13" s="7">
        <v>1779493.09</v>
      </c>
      <c r="G13" s="7">
        <v>0</v>
      </c>
      <c r="H13" s="7">
        <v>1772357.09</v>
      </c>
      <c r="I13" s="7">
        <v>7136</v>
      </c>
      <c r="J13" s="7">
        <v>0</v>
      </c>
      <c r="K13" s="7">
        <f>E13-F13</f>
        <v>387507.9099999999</v>
      </c>
      <c r="L13" s="7">
        <f>D13-F13</f>
        <v>589433.9099999999</v>
      </c>
      <c r="M13" s="7">
        <f>IF(E13=0,0,(F13/E13)*100)</f>
        <v>82.1177789027324</v>
      </c>
      <c r="N13" s="7">
        <f>D13-H13</f>
        <v>596569.9099999999</v>
      </c>
      <c r="O13" s="7">
        <f>E13-H13</f>
        <v>394643.9099999999</v>
      </c>
      <c r="P13" s="7">
        <f>IF(E13=0,0,(H13/E13)*100)</f>
        <v>81.78847587056951</v>
      </c>
    </row>
    <row r="14" spans="1:16" ht="12.75">
      <c r="A14" s="5" t="s">
        <v>29</v>
      </c>
      <c r="B14" s="6" t="s">
        <v>30</v>
      </c>
      <c r="C14" s="7">
        <v>4107000</v>
      </c>
      <c r="D14" s="7">
        <v>1564535</v>
      </c>
      <c r="E14" s="7">
        <v>564535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457582.5</v>
      </c>
      <c r="L14" s="7">
        <f>D14-F14</f>
        <v>1457582.5</v>
      </c>
      <c r="M14" s="7">
        <f>IF(E14=0,0,(F14/E14)*100)</f>
        <v>18.945238116325825</v>
      </c>
      <c r="N14" s="7">
        <f>D14-H14</f>
        <v>1457582.5</v>
      </c>
      <c r="O14" s="7">
        <f>E14-H14</f>
        <v>457582.5</v>
      </c>
      <c r="P14" s="7">
        <f>IF(E14=0,0,(H14/E14)*100)</f>
        <v>18.945238116325825</v>
      </c>
    </row>
    <row r="15" spans="1:16" ht="12.75">
      <c r="A15" s="5" t="s">
        <v>31</v>
      </c>
      <c r="B15" s="6" t="s">
        <v>32</v>
      </c>
      <c r="C15" s="7">
        <v>22209281</v>
      </c>
      <c r="D15" s="7">
        <v>40873967</v>
      </c>
      <c r="E15" s="7">
        <v>40553915</v>
      </c>
      <c r="F15" s="7">
        <v>40242917</v>
      </c>
      <c r="G15" s="7">
        <v>0</v>
      </c>
      <c r="H15" s="7">
        <v>40242917</v>
      </c>
      <c r="I15" s="7">
        <v>0</v>
      </c>
      <c r="J15" s="7">
        <v>0</v>
      </c>
      <c r="K15" s="7">
        <f>E15-F15</f>
        <v>310998</v>
      </c>
      <c r="L15" s="7">
        <f>D15-F15</f>
        <v>631050</v>
      </c>
      <c r="M15" s="7">
        <f>IF(E15=0,0,(F15/E15)*100)</f>
        <v>99.23312459475244</v>
      </c>
      <c r="N15" s="7">
        <f>D15-H15</f>
        <v>631050</v>
      </c>
      <c r="O15" s="7">
        <f>E15-H15</f>
        <v>310998</v>
      </c>
      <c r="P15" s="7">
        <f>IF(E15=0,0,(H15/E15)*100)</f>
        <v>99.23312459475244</v>
      </c>
    </row>
    <row r="16" spans="1:16" ht="12.75">
      <c r="A16" s="6" t="s">
        <v>33</v>
      </c>
      <c r="B16" s="6"/>
      <c r="C16" s="7">
        <v>401534158</v>
      </c>
      <c r="D16" s="7">
        <v>416929284.004</v>
      </c>
      <c r="E16" s="7">
        <v>389965986.00399995</v>
      </c>
      <c r="F16" s="7">
        <v>328219906.26000005</v>
      </c>
      <c r="G16" s="7">
        <v>0</v>
      </c>
      <c r="H16" s="7">
        <v>323928451.78</v>
      </c>
      <c r="I16" s="7">
        <v>4291454.48</v>
      </c>
      <c r="J16" s="7">
        <v>14647712.94</v>
      </c>
      <c r="K16" s="7">
        <f>E16-F16</f>
        <v>61746079.7439999</v>
      </c>
      <c r="L16" s="7">
        <f>D16-F16</f>
        <v>88709377.74399996</v>
      </c>
      <c r="M16" s="7">
        <f>IF(E16=0,0,(F16/E16)*100)</f>
        <v>84.16629091764773</v>
      </c>
      <c r="N16" s="7">
        <f>D16-H16</f>
        <v>93000832.22400004</v>
      </c>
      <c r="O16" s="7">
        <f>E16-H16</f>
        <v>66037534.22399998</v>
      </c>
      <c r="P16" s="7">
        <f>IF(E16=0,0,(H16/E16)*100)</f>
        <v>83.06582199624903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2018-11-05T08:34:58Z</dcterms:created>
  <dcterms:modified xsi:type="dcterms:W3CDTF">2018-11-05T08:37:14Z</dcterms:modified>
  <cp:category/>
  <cp:version/>
  <cp:contentType/>
  <cp:contentStatus/>
</cp:coreProperties>
</file>