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<sst xmlns="http://schemas.openxmlformats.org/spreadsheetml/2006/main" count="35" uniqueCount="35">
  <si>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</si>
  <si>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</si>
  <si>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</si>
  <si>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</si>
  <si>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</si>
  <si>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</si>
  <si>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</si>
  <si>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</si>
  <si>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</si>
  <si>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</si>
  <si>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</si>
  <si>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</si>
  <si>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</si>
  <si>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</si>
  <si>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</si>
  <si>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</si>
  <si>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</si>
  <si>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</si>
  <si>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</si>
  <si>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</si>
  <si>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</si>
  <si>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</si>
  <si>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</si>
  <si>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</si>
  <si>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</si>
  <si>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</si>
  <si>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</si>
  <si>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</si>
  <si>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</si>
  <si>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</si>
  <si>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</si>
  <si>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</si>
  <si>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</si>
  <si>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</si>
  <si>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26.12.2018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</si>
</sst>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workbookViewId="0" topLeftCell="A1">
      <selection activeCell="R23" sqref="R23"/>
    </sheetView>
  </sheetViews>
  <sheetFormatPr defaultColWidth="9.00390625" defaultRowHeight="12.75"/>
  <cols>
    <col min="3" max="6" width="12.625" style="0" bestFit="1" customWidth="1"/>
    <col min="7" max="7" width="10.625" style="0" bestFit="1" customWidth="1"/>
    <col min="8" max="8" width="12.625" style="0" bestFit="1" customWidth="1"/>
    <col min="9" max="9" width="11.625" style="0" bestFit="1" customWidth="1"/>
    <col min="10" max="10" width="10.625" style="0" bestFit="1" customWidth="1"/>
    <col min="11" max="11" width="11.625" style="0" bestFit="1" customWidth="1"/>
    <col min="12" max="12" width="11.625" style="0" hidden="1" customWidth="1"/>
    <col min="13" max="13" width="9.25390625" style="0" hidden="1" customWidth="1"/>
    <col min="14" max="15" width="11.625" style="0" hidden="1" customWidth="1"/>
    <col min="16" max="16" width="9.25390625" style="0" hidden="1" customWidth="1"/>
  </cols>
  <sheetData>
    <row r="2" spans="1:12" ht="12.7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12.75">
      <c r="A7" s="3">
        <v>12312200000</v>
      </c>
      <c r="B7" s="3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5" t="s">
        <v>17</v>
      </c>
      <c r="B8" s="6" t="s">
        <v>18</v>
      </c>
      <c r="C8" s="7">
        <v>1808728</v>
      </c>
      <c r="D8" s="7">
        <v>2172406</v>
      </c>
      <c r="E8" s="7">
        <v>2172406</v>
      </c>
      <c r="F8" s="7">
        <v>2144768.53</v>
      </c>
      <c r="G8" s="7">
        <v>0</v>
      </c>
      <c r="H8" s="7">
        <v>2137474.62</v>
      </c>
      <c r="I8" s="7">
        <v>7293.91</v>
      </c>
      <c r="J8" s="7">
        <v>7132.6</v>
      </c>
      <c r="K8" s="7">
        <f>E8-F8</f>
        <v>27637.470000000205</v>
      </c>
      <c r="L8" s="7">
        <f>D8-F8</f>
        <v>27637.470000000205</v>
      </c>
      <c r="M8" s="7">
        <f>IF(E8=0,0,(F8/E8)*100)</f>
        <v>98.72779443621495</v>
      </c>
      <c r="N8" s="7">
        <f>D8-H8</f>
        <v>34931.37999999989</v>
      </c>
      <c r="O8" s="7">
        <f>E8-H8</f>
        <v>34931.37999999989</v>
      </c>
      <c r="P8" s="7">
        <f>IF(E8=0,0,(H8/E8)*100)</f>
        <v>98.39204181907066</v>
      </c>
    </row>
    <row r="9" spans="1:16" ht="12.75">
      <c r="A9" s="5" t="s">
        <v>19</v>
      </c>
      <c r="B9" s="6" t="s">
        <v>20</v>
      </c>
      <c r="C9" s="7">
        <v>130106010</v>
      </c>
      <c r="D9" s="7">
        <v>135557723</v>
      </c>
      <c r="E9" s="7">
        <v>135557723</v>
      </c>
      <c r="F9" s="7">
        <v>124992572.89000002</v>
      </c>
      <c r="G9" s="7">
        <v>1695705.06</v>
      </c>
      <c r="H9" s="7">
        <v>117808470.55999999</v>
      </c>
      <c r="I9" s="7">
        <v>7184056.33</v>
      </c>
      <c r="J9" s="7">
        <v>5309668.92</v>
      </c>
      <c r="K9" s="7">
        <f>E9-F9</f>
        <v>10565150.109999985</v>
      </c>
      <c r="L9" s="7">
        <f>D9-F9</f>
        <v>10565150.109999985</v>
      </c>
      <c r="M9" s="7">
        <f>IF(E9=0,0,(F9/E9)*100)</f>
        <v>92.20616142246652</v>
      </c>
      <c r="N9" s="7">
        <f>D9-H9</f>
        <v>17749252.440000013</v>
      </c>
      <c r="O9" s="7">
        <f>E9-H9</f>
        <v>17749252.440000013</v>
      </c>
      <c r="P9" s="7">
        <f>IF(E9=0,0,(H9/E9)*100)</f>
        <v>86.90649854010898</v>
      </c>
    </row>
    <row r="10" spans="1:16" ht="12.75">
      <c r="A10" s="5" t="s">
        <v>21</v>
      </c>
      <c r="B10" s="6" t="s">
        <v>22</v>
      </c>
      <c r="C10" s="7">
        <v>72704403</v>
      </c>
      <c r="D10" s="7">
        <v>80434948</v>
      </c>
      <c r="E10" s="7">
        <v>80434948</v>
      </c>
      <c r="F10" s="7">
        <v>76001542.8</v>
      </c>
      <c r="G10" s="7">
        <v>84000</v>
      </c>
      <c r="H10" s="7">
        <v>75336837.59</v>
      </c>
      <c r="I10" s="7">
        <v>664705.21</v>
      </c>
      <c r="J10" s="7">
        <v>168174.01</v>
      </c>
      <c r="K10" s="7">
        <f>E10-F10</f>
        <v>4433405.200000003</v>
      </c>
      <c r="L10" s="7">
        <f>D10-F10</f>
        <v>4433405.200000003</v>
      </c>
      <c r="M10" s="7">
        <f>IF(E10=0,0,(F10/E10)*100)</f>
        <v>94.48821027397194</v>
      </c>
      <c r="N10" s="7">
        <f>D10-H10</f>
        <v>5098110.409999996</v>
      </c>
      <c r="O10" s="7">
        <f>E10-H10</f>
        <v>5098110.409999996</v>
      </c>
      <c r="P10" s="7">
        <f>IF(E10=0,0,(H10/E10)*100)</f>
        <v>93.66182171212444</v>
      </c>
    </row>
    <row r="11" spans="1:16" ht="12.75">
      <c r="A11" s="5" t="s">
        <v>23</v>
      </c>
      <c r="B11" s="6" t="s">
        <v>24</v>
      </c>
      <c r="C11" s="7">
        <v>152188113</v>
      </c>
      <c r="D11" s="7">
        <v>133924028.00400002</v>
      </c>
      <c r="E11" s="7">
        <v>133924028.00400002</v>
      </c>
      <c r="F11" s="7">
        <v>132278750.10000002</v>
      </c>
      <c r="G11" s="7">
        <v>8482.46</v>
      </c>
      <c r="H11" s="7">
        <v>130479895.42000003</v>
      </c>
      <c r="I11" s="7">
        <v>1798854.68</v>
      </c>
      <c r="J11" s="7">
        <v>2851312.28</v>
      </c>
      <c r="K11" s="7">
        <f>E11-F11</f>
        <v>1645277.9039999992</v>
      </c>
      <c r="L11" s="7">
        <f>D11-F11</f>
        <v>1645277.9039999992</v>
      </c>
      <c r="M11" s="7">
        <f>IF(E11=0,0,(F11/E11)*100)</f>
        <v>98.77148415521756</v>
      </c>
      <c r="N11" s="7">
        <f>D11-H11</f>
        <v>3444132.5839999914</v>
      </c>
      <c r="O11" s="7">
        <f>E11-H11</f>
        <v>3444132.5839999914</v>
      </c>
      <c r="P11" s="7">
        <f>IF(E11=0,0,(H11/E11)*100)</f>
        <v>97.42829376077523</v>
      </c>
    </row>
    <row r="12" spans="1:16" ht="12.75">
      <c r="A12" s="5" t="s">
        <v>25</v>
      </c>
      <c r="B12" s="6" t="s">
        <v>26</v>
      </c>
      <c r="C12" s="7">
        <v>15812926</v>
      </c>
      <c r="D12" s="7">
        <v>15533790</v>
      </c>
      <c r="E12" s="7">
        <v>15533790</v>
      </c>
      <c r="F12" s="7">
        <v>15198285.88</v>
      </c>
      <c r="G12" s="7">
        <v>0</v>
      </c>
      <c r="H12" s="7">
        <v>14657301.14</v>
      </c>
      <c r="I12" s="7">
        <v>540984.74</v>
      </c>
      <c r="J12" s="7">
        <v>19443.06</v>
      </c>
      <c r="K12" s="7">
        <f>E12-F12</f>
        <v>335504.1199999992</v>
      </c>
      <c r="L12" s="7">
        <f>D12-F12</f>
        <v>335504.1199999992</v>
      </c>
      <c r="M12" s="7">
        <f>IF(E12=0,0,(F12/E12)*100)</f>
        <v>97.84016572903329</v>
      </c>
      <c r="N12" s="7">
        <f>D12-H12</f>
        <v>876488.8599999994</v>
      </c>
      <c r="O12" s="7">
        <f>E12-H12</f>
        <v>876488.8599999994</v>
      </c>
      <c r="P12" s="7">
        <f>IF(E12=0,0,(H12/E12)*100)</f>
        <v>94.35753373774205</v>
      </c>
    </row>
    <row r="13" spans="1:16" ht="12.75">
      <c r="A13" s="5" t="s">
        <v>27</v>
      </c>
      <c r="B13" s="6" t="s">
        <v>28</v>
      </c>
      <c r="C13" s="7">
        <v>2597697</v>
      </c>
      <c r="D13" s="7">
        <v>2426252</v>
      </c>
      <c r="E13" s="7">
        <v>2426252</v>
      </c>
      <c r="F13" s="7">
        <v>2395165.01</v>
      </c>
      <c r="G13" s="7">
        <v>0</v>
      </c>
      <c r="H13" s="7">
        <v>2318225.58</v>
      </c>
      <c r="I13" s="7">
        <v>76939.43</v>
      </c>
      <c r="J13" s="7">
        <v>74273.25</v>
      </c>
      <c r="K13" s="7">
        <f>E13-F13</f>
        <v>31086.990000000224</v>
      </c>
      <c r="L13" s="7">
        <f>D13-F13</f>
        <v>31086.990000000224</v>
      </c>
      <c r="M13" s="7">
        <f>IF(E13=0,0,(F13/E13)*100)</f>
        <v>98.71872377642552</v>
      </c>
      <c r="N13" s="7">
        <f>D13-H13</f>
        <v>108026.41999999993</v>
      </c>
      <c r="O13" s="7">
        <f>E13-H13</f>
        <v>108026.41999999993</v>
      </c>
      <c r="P13" s="7">
        <f>IF(E13=0,0,(H13/E13)*100)</f>
        <v>95.54760099115838</v>
      </c>
    </row>
    <row r="14" spans="1:16" ht="12.75">
      <c r="A14" s="5" t="s">
        <v>29</v>
      </c>
      <c r="B14" s="6" t="s">
        <v>30</v>
      </c>
      <c r="C14" s="7">
        <v>4107000</v>
      </c>
      <c r="D14" s="7">
        <v>4302950</v>
      </c>
      <c r="E14" s="7">
        <v>4302950</v>
      </c>
      <c r="F14" s="7">
        <v>302902.5</v>
      </c>
      <c r="G14" s="7">
        <v>0</v>
      </c>
      <c r="H14" s="7">
        <v>106952.5</v>
      </c>
      <c r="I14" s="7">
        <v>195950</v>
      </c>
      <c r="J14" s="7">
        <v>0</v>
      </c>
      <c r="K14" s="7">
        <f>E14-F14</f>
        <v>4000047.5</v>
      </c>
      <c r="L14" s="7">
        <f>D14-F14</f>
        <v>4000047.5</v>
      </c>
      <c r="M14" s="7">
        <f>IF(E14=0,0,(F14/E14)*100)</f>
        <v>7.0394148200653035</v>
      </c>
      <c r="N14" s="7">
        <f>D14-H14</f>
        <v>4195997.5</v>
      </c>
      <c r="O14" s="7">
        <f>E14-H14</f>
        <v>4195997.5</v>
      </c>
      <c r="P14" s="7">
        <f>IF(E14=0,0,(H14/E14)*100)</f>
        <v>2.4855622305627536</v>
      </c>
    </row>
    <row r="15" spans="1:16" ht="12.75">
      <c r="A15" s="5" t="s">
        <v>31</v>
      </c>
      <c r="B15" s="6" t="s">
        <v>32</v>
      </c>
      <c r="C15" s="7">
        <v>22209281</v>
      </c>
      <c r="D15" s="7">
        <v>45173873</v>
      </c>
      <c r="E15" s="7">
        <v>45173873</v>
      </c>
      <c r="F15" s="7">
        <v>45173712.81</v>
      </c>
      <c r="G15" s="7">
        <v>0</v>
      </c>
      <c r="H15" s="7">
        <v>45160289.12</v>
      </c>
      <c r="I15" s="7">
        <v>13423.69</v>
      </c>
      <c r="J15" s="7">
        <v>0</v>
      </c>
      <c r="K15" s="7">
        <f>E15-F15</f>
        <v>160.1899999976158</v>
      </c>
      <c r="L15" s="7">
        <f>D15-F15</f>
        <v>160.1899999976158</v>
      </c>
      <c r="M15" s="7">
        <f>IF(E15=0,0,(F15/E15)*100)</f>
        <v>99.99964539237095</v>
      </c>
      <c r="N15" s="7">
        <f>D15-H15</f>
        <v>13583.880000002682</v>
      </c>
      <c r="O15" s="7">
        <f>E15-H15</f>
        <v>13583.880000002682</v>
      </c>
      <c r="P15" s="7">
        <f>IF(E15=0,0,(H15/E15)*100)</f>
        <v>99.96992978662688</v>
      </c>
    </row>
    <row r="16" spans="1:16" ht="12.75">
      <c r="A16" s="6" t="s">
        <v>33</v>
      </c>
      <c r="B16" s="6"/>
      <c r="C16" s="7">
        <v>401534158</v>
      </c>
      <c r="D16" s="7">
        <v>419525970.004</v>
      </c>
      <c r="E16" s="7">
        <v>419525970.004</v>
      </c>
      <c r="F16" s="7">
        <v>398487700.5199999</v>
      </c>
      <c r="G16" s="7">
        <v>1788187.52</v>
      </c>
      <c r="H16" s="7">
        <v>388005446.53000003</v>
      </c>
      <c r="I16" s="7">
        <v>10482207.99</v>
      </c>
      <c r="J16" s="7">
        <v>8430004.120000001</v>
      </c>
      <c r="K16" s="7">
        <f>E16-F16</f>
        <v>21038269.484000087</v>
      </c>
      <c r="L16" s="7">
        <f>D16-F16</f>
        <v>21038269.484000087</v>
      </c>
      <c r="M16" s="7">
        <f>IF(E16=0,0,(F16/E16)*100)</f>
        <v>94.98522833191959</v>
      </c>
      <c r="N16" s="7">
        <f>D16-H16</f>
        <v>31520523.473999977</v>
      </c>
      <c r="O16" s="7">
        <f>E16-H16</f>
        <v>31520523.473999977</v>
      </c>
      <c r="P16" s="7">
        <f>IF(E16=0,0,(H16/E16)*100)</f>
        <v>92.48663355126753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2018-12-27T07:51:48Z</dcterms:created>
  <dcterms:modified xsi:type="dcterms:W3CDTF">2018-12-27T07:52:23Z</dcterms:modified>
  <cp:category/>
  <cp:version/>
  <cp:contentType/>
  <cp:contentStatus/>
</cp:coreProperties>
</file>